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3" activeTab="3"/>
  </bookViews>
  <sheets>
    <sheet name="př.1" sheetId="1" state="hidden" r:id="rId1"/>
    <sheet name="př.2" sheetId="2" state="hidden" r:id="rId2"/>
    <sheet name="př.3" sheetId="3" state="hidden" r:id="rId3"/>
    <sheet name="př.4-hlavní" sheetId="4" r:id="rId4"/>
    <sheet name="př.4-hospodářská" sheetId="5" state="hidden" r:id="rId5"/>
    <sheet name="př.5" sheetId="6" state="hidden" r:id="rId6"/>
    <sheet name="př.6" sheetId="7" state="hidden" r:id="rId7"/>
    <sheet name="př.7" sheetId="8" state="hidden" r:id="rId8"/>
    <sheet name="př.8" sheetId="9" state="hidden" r:id="rId9"/>
  </sheets>
  <definedNames>
    <definedName name="_xlnm.Print_Titles" localSheetId="3">'př.4-hlavní'!$4:$4</definedName>
    <definedName name="_xlnm.Print_Titles" localSheetId="4">'př.4-hospodářská'!$4:$4</definedName>
  </definedNames>
  <calcPr fullCalcOnLoad="1"/>
</workbook>
</file>

<file path=xl/sharedStrings.xml><?xml version="1.0" encoding="utf-8"?>
<sst xmlns="http://schemas.openxmlformats.org/spreadsheetml/2006/main" count="371" uniqueCount="286">
  <si>
    <t>Odbor:</t>
  </si>
  <si>
    <t>Název</t>
  </si>
  <si>
    <t>Schválený rozpočet minulého roku</t>
  </si>
  <si>
    <t>Upravený rozpočet minulého roku</t>
  </si>
  <si>
    <t>Předpoklad (skutečnost) minulého roku</t>
  </si>
  <si>
    <t>Návrh rozpočtu</t>
  </si>
  <si>
    <t>Komentář k významným rozdílům</t>
  </si>
  <si>
    <t>v tis. Kč</t>
  </si>
  <si>
    <t xml:space="preserve">V Semilech dne </t>
  </si>
  <si>
    <t>Příloha č. 1</t>
  </si>
  <si>
    <t>Skutečnost předminulého roku</t>
  </si>
  <si>
    <t>Příloha č. 2</t>
  </si>
  <si>
    <t>Příloha č. 3</t>
  </si>
  <si>
    <t>Akce</t>
  </si>
  <si>
    <t>Stupeň přípravy realizace</t>
  </si>
  <si>
    <t>Celkové náklady</t>
  </si>
  <si>
    <t>Náklady v roce</t>
  </si>
  <si>
    <t>Zdroje financování celkem/rok</t>
  </si>
  <si>
    <t>požadované dotace</t>
  </si>
  <si>
    <t>vlastní zdroje</t>
  </si>
  <si>
    <t>úvěr</t>
  </si>
  <si>
    <t>jiné</t>
  </si>
  <si>
    <t>Poznámka</t>
  </si>
  <si>
    <t>ZM A/N</t>
  </si>
  <si>
    <t>Body</t>
  </si>
  <si>
    <t>Vysvětlivky:</t>
  </si>
  <si>
    <r>
      <t>ZM A/N</t>
    </r>
    <r>
      <rPr>
        <sz val="10"/>
        <rFont val="Arial"/>
        <family val="0"/>
      </rPr>
      <t xml:space="preserve"> - udělat poznámku, zda se jedná již o schválenou investici, příp. schválený záměr dle koncepce ze strany ZM.</t>
    </r>
  </si>
  <si>
    <t>Rozpočtová skladba</t>
  </si>
  <si>
    <t>odd§</t>
  </si>
  <si>
    <t>položka</t>
  </si>
  <si>
    <t>Vedoucí odboru:</t>
  </si>
  <si>
    <t xml:space="preserve">Název ostatní příspěvkové organizace: </t>
  </si>
  <si>
    <t>Účt. tř.</t>
  </si>
  <si>
    <t>Účet</t>
  </si>
  <si>
    <t>Název položky - ukazatel</t>
  </si>
  <si>
    <t>NÁKLADY CELKEM - účtová třída 5</t>
  </si>
  <si>
    <t>Spotřebované nákupy</t>
  </si>
  <si>
    <t>spotřeba materiálu celkem</t>
  </si>
  <si>
    <t>Služby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</si>
  <si>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</si>
  <si>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</si>
  <si>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</si>
  <si>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</si>
  <si>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</si>
  <si>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</si>
  <si>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</si>
  <si>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</si>
  <si>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VÝNOSY Z ČINNOSTI - účtová třída 6</t>
  </si>
  <si>
    <t>předplatné novin a časopisů</t>
  </si>
  <si>
    <t>čistící a úklidové prostředky</t>
  </si>
  <si>
    <t>drobný dl. hmotný majetek</t>
  </si>
  <si>
    <t>spotř. materiál - papír, tonery, barvy</t>
  </si>
  <si>
    <t>ostatní spotřební materiál</t>
  </si>
  <si>
    <t>spotřeba elektrické energie</t>
  </si>
  <si>
    <t>spotřeba plynu</t>
  </si>
  <si>
    <t>spotřeba vody</t>
  </si>
  <si>
    <t>energie celkem</t>
  </si>
  <si>
    <t>prodané zboží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</si>
  <si>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</si>
  <si>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</si>
  <si>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</si>
  <si>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</si>
  <si>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</si>
  <si>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</si>
  <si>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</si>
  <si>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</si>
  <si>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</si>
  <si>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</si>
  <si>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</si>
  <si>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</si>
  <si>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</si>
  <si>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</si>
  <si>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</si>
  <si>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</si>
  <si>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</si>
  <si>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</si>
  <si>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</si>
  <si>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</si>
  <si>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</si>
  <si>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</si>
  <si>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</si>
  <si>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</si>
  <si>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</si>
  <si>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tvorba zákonných rezerv</t>
  </si>
  <si>
    <t>tvorba zákonných opravných položek</t>
  </si>
  <si>
    <t>Tržby za vlastní výkony a zboží</t>
  </si>
  <si>
    <t>tržby za vlastní výrobky</t>
  </si>
  <si>
    <t>tržby z prodeje služeb - pronájmy</t>
  </si>
  <si>
    <t>tržby za prodané zboží</t>
  </si>
  <si>
    <t>Změny ve stavu vnitroorg. zásob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</si>
  <si>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</si>
  <si>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</si>
  <si>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</si>
  <si>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</si>
  <si>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</si>
  <si>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</si>
  <si>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</si>
  <si>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</si>
  <si>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</si>
  <si>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Ostatní výnosy</t>
  </si>
  <si>
    <t>platby za odepsané pohledávky</t>
  </si>
  <si>
    <t>kursové zisky</t>
  </si>
  <si>
    <t>Zúčt. fondů - čerpání RF</t>
  </si>
  <si>
    <t>Zúčt. fondů - čerpání FRM</t>
  </si>
  <si>
    <t>zúčtování fondů celkem</t>
  </si>
  <si>
    <t>jiné ostatní výnosy</t>
  </si>
  <si>
    <t>Tržby z prodeje maj., rezervy, opr. pol.</t>
  </si>
  <si>
    <t>tržby z prodeje dl. nehm. a hmot. maj.</t>
  </si>
  <si>
    <t>výnosy z dlouhodob. finančního maj.</t>
  </si>
  <si>
    <t>tržby z prodeje cenných papírů a podílů</t>
  </si>
  <si>
    <t>tržby z prodeje materiálu</t>
  </si>
  <si>
    <t>výnosy z krátkodobého finančního maj.</t>
  </si>
  <si>
    <t>zúčtování zákonných rezerv</t>
  </si>
  <si>
    <t>zúčtování zákonných oprav. položek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</si>
  <si>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</si>
  <si>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</si>
  <si>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</si>
  <si>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</si>
  <si>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</si>
  <si>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>Ředitel příspěvkové organizace:</t>
  </si>
  <si>
    <t>Termín realiz.</t>
  </si>
  <si>
    <t>Příloha č. 6</t>
  </si>
  <si>
    <t>Příloha č. 5</t>
  </si>
  <si>
    <t>Příspěvková organizace:</t>
  </si>
  <si>
    <t>Ředitel organizace:</t>
  </si>
  <si>
    <t>Název dlouhodobého majetku</t>
  </si>
  <si>
    <t>Pořizovací cena celkem</t>
  </si>
  <si>
    <t>investiční fond</t>
  </si>
  <si>
    <t>příspěvek zřizovatele</t>
  </si>
  <si>
    <t>jiné zdroje</t>
  </si>
  <si>
    <t xml:space="preserve">Zdroje financování </t>
  </si>
  <si>
    <t>Příloha č. 4</t>
  </si>
  <si>
    <t>příděl z výsledku hospodaření</t>
  </si>
  <si>
    <t>ostatní zdroje fondu</t>
  </si>
  <si>
    <t>použití fondu do investičního fondu</t>
  </si>
  <si>
    <t>použití fondu na provozní náklady</t>
  </si>
  <si>
    <t>ostatní použití fondu (ztráta z min. let)</t>
  </si>
  <si>
    <t>Použití fondu celkem</t>
  </si>
  <si>
    <t>Zdroje fondu celkem</t>
  </si>
  <si>
    <t>REZERVNÍ FOND</t>
  </si>
  <si>
    <t>FOND ODMĚN</t>
  </si>
  <si>
    <t>INVESTIČNÍ FOND</t>
  </si>
  <si>
    <t>příděl z rezervního fondu</t>
  </si>
  <si>
    <t>příděl z odpisů dlouhodobého majetku</t>
  </si>
  <si>
    <t>investiční dotace z rozpočtu města</t>
  </si>
  <si>
    <t>investiční dotace ze SR a SF</t>
  </si>
  <si>
    <t>pořízení dlouhodobého majetku</t>
  </si>
  <si>
    <t>Sestavil (jméno/telefon):</t>
  </si>
  <si>
    <t>Organizační složka:</t>
  </si>
  <si>
    <t>Odpovědný pracovník:</t>
  </si>
  <si>
    <t>Závazné ukazatele</t>
  </si>
  <si>
    <t>Neinvestiční příspěvek z rozpočtu města</t>
  </si>
  <si>
    <t>Specifické závazné ukazatele</t>
  </si>
  <si>
    <t>použití fondu na osobní náklady</t>
  </si>
  <si>
    <t xml:space="preserve">ostatní zdroje </t>
  </si>
  <si>
    <t>Odvody do rozpočtu města</t>
  </si>
  <si>
    <t>Odvody z odpisů</t>
  </si>
  <si>
    <t>Ostatní nařízené odvody</t>
  </si>
  <si>
    <t>x</t>
  </si>
  <si>
    <t>PC</t>
  </si>
  <si>
    <t>nábytek</t>
  </si>
  <si>
    <t>osobní automobil</t>
  </si>
  <si>
    <t>apod.</t>
  </si>
  <si>
    <t>malování</t>
  </si>
  <si>
    <t>oprava parního kotle</t>
  </si>
  <si>
    <t>drobné opravy</t>
  </si>
  <si>
    <t>Jiné závazné ukazatele</t>
  </si>
  <si>
    <t>Příloha č. 8</t>
  </si>
  <si>
    <t>Fond:</t>
  </si>
  <si>
    <t>Název fondu</t>
  </si>
  <si>
    <t>Počáteční stav</t>
  </si>
  <si>
    <t>Tvorba</t>
  </si>
  <si>
    <t>Použití</t>
  </si>
  <si>
    <t>Stav ke konci období</t>
  </si>
  <si>
    <t>Příloha č. 7</t>
  </si>
  <si>
    <t>spotřeba ostat. neskladovat. dodávek</t>
  </si>
  <si>
    <t>odvod do rozpočtu města</t>
  </si>
  <si>
    <t>Jedná se o finanční prostředky, které nelze použít k jinému účelu, než ke kterému byly zřizovatelem určeny!</t>
  </si>
  <si>
    <t>Limit prostředků na platy (z příspěvku od zřizovatele)</t>
  </si>
  <si>
    <t>Limit nákladů na pořízení dlouhodobého majetku</t>
  </si>
  <si>
    <t>Limit nákladů na energie</t>
  </si>
  <si>
    <t>Limit nákladů na opravy</t>
  </si>
  <si>
    <t>Ukazatele sestavil (jméno/telefon):</t>
  </si>
  <si>
    <t>Projednáno ve výboru pro rozvoj města dne:</t>
  </si>
  <si>
    <t>Dne:</t>
  </si>
  <si>
    <t>Za zřizovatele:</t>
  </si>
  <si>
    <t>Za PO převzal:</t>
  </si>
  <si>
    <t>Razítko:</t>
  </si>
  <si>
    <t>Ukazatele schválil: rada města</t>
  </si>
  <si>
    <t>Ing. Jana Radějová/481629224</t>
  </si>
  <si>
    <t>hospodářská činnost</t>
  </si>
  <si>
    <t>Rozpočtová opatření</t>
  </si>
  <si>
    <t>rozpočtová opatření</t>
  </si>
  <si>
    <t>úspora +                 překročení -</t>
  </si>
  <si>
    <t>změna použití závazného ukazatele nebo jeho navýšení schváleno usnesením rady města č. ze dne</t>
  </si>
  <si>
    <t>náklady z drobného dlouhod. majet.</t>
  </si>
  <si>
    <t>skutečnost za rok 2017</t>
  </si>
  <si>
    <t>Návrh rozpočtu na rok 2018</t>
  </si>
  <si>
    <t>Návrh rozpočtu projektů - investičních výdajů na rok 2018</t>
  </si>
  <si>
    <t>Soustava ukazatelů plánu výnosů a nákladů organizace na rok 2018</t>
  </si>
  <si>
    <t>Požadavky na dlouhodobý majetek v roce 2018</t>
  </si>
  <si>
    <t>Návrh fondového hospodaření na rok 2018</t>
  </si>
  <si>
    <t>stav  fondu k 01.01. 2018</t>
  </si>
  <si>
    <t>stav  fondu k 01.01.2018</t>
  </si>
  <si>
    <t>Stav investičního fondu k 31.12.2018</t>
  </si>
  <si>
    <t>NÁVRH ROZPOČTU PŘÍSPĚVKOVÉ ORGANIZACE NA ROK 2018      v tis. Kč</t>
  </si>
  <si>
    <t>Skut. Roku 2016</t>
  </si>
  <si>
    <t>Schvál. rozpočet roku 2017</t>
  </si>
  <si>
    <t>Uprav. rozpočet roku 2017</t>
  </si>
  <si>
    <t>Předpokl. (skuteč.) roku 2017</t>
  </si>
  <si>
    <t>Návrh rozp. roku 2018</t>
  </si>
  <si>
    <t>Úprava rozp. roku 2018</t>
  </si>
  <si>
    <t>Schvál. rozp. roku 2018</t>
  </si>
  <si>
    <t>5x</t>
  </si>
  <si>
    <t xml:space="preserve"> z výnosů od jiných donátorů</t>
  </si>
  <si>
    <t xml:space="preserve"> z výnosů od MPSV na zaměstnanost</t>
  </si>
  <si>
    <t>odpisy nemovitého majetku - od zřizovatele</t>
  </si>
  <si>
    <t>odpisy movitého majetku - od zřizovatele</t>
  </si>
  <si>
    <t xml:space="preserve"> Výnosy z transferů</t>
  </si>
  <si>
    <t xml:space="preserve"> Výnosy vybr. míst. vlád. institucí z transf.</t>
  </si>
  <si>
    <t>příspěvek na provoz od LBC kraje</t>
  </si>
  <si>
    <t>příspěvek na provoz od zřizovatele</t>
  </si>
  <si>
    <t>příspěvek na odpisy od zřizovatele</t>
  </si>
  <si>
    <t xml:space="preserve"> z výnosů od LBC kraje</t>
  </si>
  <si>
    <t>odpisy nemov. a mov. majetku - z transferů</t>
  </si>
  <si>
    <t xml:space="preserve"> Náklady hraz. z výnosů od LBC kraje, ÚP, …</t>
  </si>
  <si>
    <t>příspěvek na odpisy z transferu</t>
  </si>
  <si>
    <t>příspěvek - transfer od MPSV - na zaměst.</t>
  </si>
  <si>
    <t>příspěvek - transfer od jiných donátorů</t>
  </si>
  <si>
    <t>Sestavil (jméno/telefon): Novotná Linda</t>
  </si>
  <si>
    <t>učební pomůcky, školní potřeby</t>
  </si>
  <si>
    <t>ostraha</t>
  </si>
  <si>
    <t>služby školení a vzdělávání</t>
  </si>
  <si>
    <t>plavání</t>
  </si>
  <si>
    <t>pronájem kopírovacího stroje</t>
  </si>
  <si>
    <t>komunální odpady</t>
  </si>
  <si>
    <t>správa sítě , aktualizace, programy</t>
  </si>
  <si>
    <t>příspěvek na obědy</t>
  </si>
  <si>
    <t>GDPR</t>
  </si>
  <si>
    <t>správa sítě, bezpečností aktualizace, domény, správa inter. stránek…..</t>
  </si>
  <si>
    <t>CELKEM NÁKLADY ZŘIZOVATEL</t>
  </si>
  <si>
    <t>CELKEM NÁKLADY</t>
  </si>
  <si>
    <t>CELKEM VÝNOSY</t>
  </si>
  <si>
    <t>CELKEM VÝNOSY bez dotací</t>
  </si>
  <si>
    <t xml:space="preserve">HOSPODÁŘSKÝ VÝSLEDEK </t>
  </si>
  <si>
    <t xml:space="preserve"> tel. 608713146</t>
  </si>
  <si>
    <t>Hlavní činnost</t>
  </si>
  <si>
    <t>501 spotřeba materiálu</t>
  </si>
  <si>
    <t>502 spotřeba energií, vodné</t>
  </si>
  <si>
    <t>511 oprava a udržování</t>
  </si>
  <si>
    <t>512 cestovné</t>
  </si>
  <si>
    <t>513 náklady na reprezentaci</t>
  </si>
  <si>
    <t>518 ostatní služby celkem</t>
  </si>
  <si>
    <t>521 mzdové náklady</t>
  </si>
  <si>
    <t>525 ostatní sociální pojištění - Koop.</t>
  </si>
  <si>
    <t xml:space="preserve">528 ostatní soc. nákl. </t>
  </si>
  <si>
    <t>549 jiné a ostatní náklady</t>
  </si>
  <si>
    <t>551 odpisy majetku - od zřizovatele</t>
  </si>
  <si>
    <t>551 odpisy  majetku - z transferů</t>
  </si>
  <si>
    <t>558 náklady z drobného dlouhod. majet.</t>
  </si>
  <si>
    <t>602 tržby z prodeje služeb - školné</t>
  </si>
  <si>
    <t>648 Zúčt. fondů - čerpání RF</t>
  </si>
  <si>
    <t xml:space="preserve">672 Zúčtování odpisů - transfer </t>
  </si>
  <si>
    <t>672 Dotace na provoz od zřizovatele</t>
  </si>
  <si>
    <t>ozdravný pobyt, harmonizační pobyt</t>
  </si>
  <si>
    <t>služby zpracování dat</t>
  </si>
  <si>
    <t>Základní škola Přepeře, okres Semily - příspěvková organizace</t>
  </si>
  <si>
    <t xml:space="preserve"> Transfer KÚ Lbc - NIV přímé</t>
  </si>
  <si>
    <t>672 Transfer od KÚ Lbc NIV přímé</t>
  </si>
  <si>
    <t>čistící a úklidové prostředky,hyg. Potřeby</t>
  </si>
  <si>
    <t>pojištění, členské příspěvky, nově DAS</t>
  </si>
  <si>
    <t>Sestavila : Novotná Dana</t>
  </si>
  <si>
    <t>Rozpočet 2023</t>
  </si>
  <si>
    <t>Předpokl.  roku 2023</t>
  </si>
  <si>
    <t xml:space="preserve">bank. poplatky, propagace, doprava, doprava na plavání  - nově cca 28 000,00 Kč /  BOZP, </t>
  </si>
  <si>
    <t>Ředitelka  příspěvkové organizace: Mgr.Stanislava Vaňková</t>
  </si>
  <si>
    <t>počítač, monitor do sborovny,  sety žákovského nábytku, drobný majetek</t>
  </si>
  <si>
    <t>harmonizační pobyt 63 dětí</t>
  </si>
  <si>
    <t>55 tis. běžné opravy, revize +  36 tis. malování,</t>
  </si>
  <si>
    <t>navíc platby za obnovitelné zdroje</t>
  </si>
  <si>
    <t>rozpočtujeme čerpání Rezervního fondu ve výši120 tis. Kč</t>
  </si>
  <si>
    <t>Schválený rozpočet 2024</t>
  </si>
  <si>
    <t>Schválený rozpočet 2024 v tis. Kč</t>
  </si>
  <si>
    <t>ZO usnesecní č. 9/2023 bod. 5</t>
  </si>
  <si>
    <t xml:space="preserve">Rozpočet schválen dne 14.12.2023 </t>
  </si>
  <si>
    <t xml:space="preserve">Přepeře dne :  14.12 2023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</si>
</sst>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,???,???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right" vertical="center" wrapText="1"/>
    </xf>
    <xf numFmtId="4" fontId="5" fillId="36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left" vertical="center" indent="1"/>
    </xf>
    <xf numFmtId="4" fontId="7" fillId="0" borderId="1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4" fontId="3" fillId="0" borderId="20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" fontId="5" fillId="36" borderId="14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4" fontId="3" fillId="0" borderId="1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" fontId="5" fillId="36" borderId="28" xfId="0" applyNumberFormat="1" applyFont="1" applyFill="1" applyBorder="1" applyAlignment="1">
      <alignment/>
    </xf>
    <xf numFmtId="4" fontId="5" fillId="36" borderId="29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" fontId="0" fillId="36" borderId="31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4" fontId="7" fillId="0" borderId="1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indent="1"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indent="1"/>
    </xf>
    <xf numFmtId="4" fontId="13" fillId="0" borderId="10" xfId="0" applyNumberFormat="1" applyFont="1" applyFill="1" applyBorder="1" applyAlignment="1">
      <alignment/>
    </xf>
    <xf numFmtId="0" fontId="10" fillId="0" borderId="21" xfId="0" applyFont="1" applyBorder="1" applyAlignment="1">
      <alignment horizontal="left" indent="1"/>
    </xf>
    <xf numFmtId="4" fontId="10" fillId="0" borderId="10" xfId="0" applyNumberFormat="1" applyFont="1" applyBorder="1" applyAlignment="1">
      <alignment/>
    </xf>
    <xf numFmtId="0" fontId="13" fillId="0" borderId="19" xfId="0" applyFont="1" applyBorder="1" applyAlignment="1">
      <alignment horizontal="left" vertical="center" indent="1"/>
    </xf>
    <xf numFmtId="4" fontId="13" fillId="0" borderId="10" xfId="0" applyNumberFormat="1" applyFont="1" applyBorder="1" applyAlignment="1">
      <alignment/>
    </xf>
    <xf numFmtId="0" fontId="13" fillId="0" borderId="21" xfId="0" applyFont="1" applyBorder="1" applyAlignment="1">
      <alignment horizontal="left" vertical="center" indent="1"/>
    </xf>
    <xf numFmtId="0" fontId="13" fillId="2" borderId="21" xfId="0" applyFont="1" applyFill="1" applyBorder="1" applyAlignment="1">
      <alignment horizontal="left" vertical="center" indent="1"/>
    </xf>
    <xf numFmtId="4" fontId="13" fillId="2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4" fontId="13" fillId="7" borderId="10" xfId="0" applyNumberFormat="1" applyFont="1" applyFill="1" applyBorder="1" applyAlignment="1">
      <alignment/>
    </xf>
    <xf numFmtId="4" fontId="13" fillId="0" borderId="20" xfId="0" applyNumberFormat="1" applyFont="1" applyBorder="1" applyAlignment="1">
      <alignment/>
    </xf>
    <xf numFmtId="4" fontId="13" fillId="2" borderId="2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0" fillId="0" borderId="20" xfId="0" applyNumberFormat="1" applyFont="1" applyBorder="1" applyAlignment="1">
      <alignment/>
    </xf>
    <xf numFmtId="4" fontId="13" fillId="39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4" fontId="13" fillId="2" borderId="12" xfId="0" applyNumberFormat="1" applyFont="1" applyFill="1" applyBorder="1" applyAlignment="1">
      <alignment/>
    </xf>
    <xf numFmtId="4" fontId="13" fillId="2" borderId="24" xfId="0" applyNumberFormat="1" applyFont="1" applyFill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1"/>
    </xf>
    <xf numFmtId="0" fontId="13" fillId="0" borderId="3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indent="1"/>
    </xf>
    <xf numFmtId="0" fontId="13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indent="1"/>
    </xf>
    <xf numFmtId="0" fontId="13" fillId="0" borderId="21" xfId="0" applyFont="1" applyBorder="1" applyAlignment="1">
      <alignment horizontal="left" indent="1"/>
    </xf>
    <xf numFmtId="4" fontId="13" fillId="40" borderId="20" xfId="0" applyNumberFormat="1" applyFont="1" applyFill="1" applyBorder="1" applyAlignment="1">
      <alignment/>
    </xf>
    <xf numFmtId="0" fontId="10" fillId="41" borderId="10" xfId="0" applyFont="1" applyFill="1" applyBorder="1" applyAlignment="1">
      <alignment horizontal="left" indent="1"/>
    </xf>
    <xf numFmtId="4" fontId="10" fillId="41" borderId="10" xfId="0" applyNumberFormat="1" applyFont="1" applyFill="1" applyBorder="1" applyAlignment="1">
      <alignment/>
    </xf>
    <xf numFmtId="4" fontId="10" fillId="41" borderId="2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indent="1"/>
    </xf>
    <xf numFmtId="0" fontId="13" fillId="0" borderId="0" xfId="0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4" fontId="10" fillId="39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0" fillId="2" borderId="21" xfId="0" applyFont="1" applyFill="1" applyBorder="1" applyAlignment="1">
      <alignment horizontal="left" vertical="center" indent="1"/>
    </xf>
    <xf numFmtId="4" fontId="10" fillId="2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0" fillId="0" borderId="35" xfId="0" applyFont="1" applyFill="1" applyBorder="1" applyAlignment="1">
      <alignment horizontal="left" vertical="center" indent="1"/>
    </xf>
    <xf numFmtId="4" fontId="10" fillId="0" borderId="35" xfId="0" applyNumberFormat="1" applyFont="1" applyFill="1" applyBorder="1" applyAlignment="1">
      <alignment/>
    </xf>
    <xf numFmtId="4" fontId="10" fillId="7" borderId="36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4" fontId="13" fillId="39" borderId="20" xfId="0" applyNumberFormat="1" applyFont="1" applyFill="1" applyBorder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indent="1"/>
    </xf>
    <xf numFmtId="0" fontId="10" fillId="0" borderId="19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39" borderId="39" xfId="0" applyFont="1" applyFill="1" applyBorder="1" applyAlignment="1">
      <alignment horizontal="center"/>
    </xf>
    <xf numFmtId="0" fontId="10" fillId="39" borderId="40" xfId="0" applyFont="1" applyFill="1" applyBorder="1" applyAlignment="1">
      <alignment horizontal="center"/>
    </xf>
    <xf numFmtId="0" fontId="10" fillId="39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47" xfId="0" applyFont="1" applyFill="1" applyBorder="1" applyAlignment="1">
      <alignment horizontal="center"/>
    </xf>
    <xf numFmtId="0" fontId="5" fillId="0" borderId="45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5" fillId="36" borderId="50" xfId="0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2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2" fillId="42" borderId="11" xfId="0" applyFont="1" applyFill="1" applyBorder="1" applyAlignment="1">
      <alignment horizontal="center"/>
    </xf>
    <xf numFmtId="0" fontId="2" fillId="42" borderId="23" xfId="0" applyFont="1" applyFill="1" applyBorder="1" applyAlignment="1">
      <alignment horizontal="center"/>
    </xf>
    <xf numFmtId="0" fontId="2" fillId="42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9</v>
      </c>
    </row>
    <row r="3" spans="1:7" ht="15.75">
      <c r="A3" s="1" t="s">
        <v>197</v>
      </c>
      <c r="B3" s="1"/>
      <c r="G3" s="3" t="s">
        <v>7</v>
      </c>
    </row>
    <row r="5" spans="1:2" ht="12.75">
      <c r="A5" s="2" t="s">
        <v>0</v>
      </c>
      <c r="B5" s="2"/>
    </row>
    <row r="7" spans="1:11" s="14" customFormat="1" ht="41.25" customHeight="1">
      <c r="A7" s="209" t="s">
        <v>27</v>
      </c>
      <c r="B7" s="210"/>
      <c r="C7" s="211" t="s">
        <v>1</v>
      </c>
      <c r="D7" s="207" t="s">
        <v>10</v>
      </c>
      <c r="E7" s="207" t="s">
        <v>2</v>
      </c>
      <c r="F7" s="207" t="s">
        <v>3</v>
      </c>
      <c r="G7" s="207" t="s">
        <v>4</v>
      </c>
      <c r="H7" s="207" t="s">
        <v>5</v>
      </c>
      <c r="I7" s="207" t="s">
        <v>6</v>
      </c>
      <c r="J7" s="13"/>
      <c r="K7" s="13"/>
    </row>
    <row r="8" spans="1:9" s="14" customFormat="1" ht="11.25">
      <c r="A8" s="67" t="s">
        <v>28</v>
      </c>
      <c r="B8" s="67" t="s">
        <v>29</v>
      </c>
      <c r="C8" s="212"/>
      <c r="D8" s="208"/>
      <c r="E8" s="208"/>
      <c r="F8" s="208"/>
      <c r="G8" s="208"/>
      <c r="H8" s="208"/>
      <c r="I8" s="208"/>
    </row>
    <row r="9" spans="1:9" s="14" customFormat="1" ht="11.2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11.2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11.2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11.2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11.2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11.2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11.2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11.2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11.2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11.2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11.2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11.2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11.2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11.2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11.2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11.2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11.2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11.2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11.2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11.2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11.2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11.2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11.2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30</v>
      </c>
    </row>
  </sheetData>
  <sheetProtection/>
  <mergeCells count="8">
    <mergeCell ref="F7:F8"/>
    <mergeCell ref="G7:G8"/>
    <mergeCell ref="H7:H8"/>
    <mergeCell ref="I7:I8"/>
    <mergeCell ref="A7:B7"/>
    <mergeCell ref="C7:C8"/>
    <mergeCell ref="D7:D8"/>
    <mergeCell ref="E7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5" width="21.421875" style="0" customWidth="1"/>
  </cols>
  <sheetData>
    <row r="1" ht="12.75">
      <c r="A1" t="s">
        <v>11</v>
      </c>
    </row>
    <row r="3" ht="15.75">
      <c r="A3" s="1" t="s">
        <v>197</v>
      </c>
    </row>
    <row r="5" ht="12.75">
      <c r="A5" s="2" t="s">
        <v>168</v>
      </c>
    </row>
    <row r="7" spans="1:7" s="14" customFormat="1" ht="41.25" customHeight="1">
      <c r="A7" s="18" t="s">
        <v>169</v>
      </c>
      <c r="B7" s="19" t="s">
        <v>170</v>
      </c>
      <c r="C7" s="21" t="s">
        <v>171</v>
      </c>
      <c r="D7" s="21" t="s">
        <v>172</v>
      </c>
      <c r="E7" s="21" t="s">
        <v>173</v>
      </c>
      <c r="F7" s="13"/>
      <c r="G7" s="13"/>
    </row>
    <row r="8" spans="1:5" s="14" customFormat="1" ht="11.25">
      <c r="A8" s="15"/>
      <c r="B8" s="16"/>
      <c r="C8" s="17"/>
      <c r="D8" s="17"/>
      <c r="E8" s="17"/>
    </row>
    <row r="9" spans="1:5" s="14" customFormat="1" ht="11.25">
      <c r="A9" s="15"/>
      <c r="B9" s="16"/>
      <c r="C9" s="17"/>
      <c r="D9" s="17"/>
      <c r="E9" s="17"/>
    </row>
    <row r="10" spans="1:5" s="14" customFormat="1" ht="11.25">
      <c r="A10" s="15"/>
      <c r="B10" s="16"/>
      <c r="C10" s="17"/>
      <c r="D10" s="17"/>
      <c r="E10" s="17"/>
    </row>
    <row r="11" spans="1:5" s="14" customFormat="1" ht="11.25">
      <c r="A11" s="15"/>
      <c r="B11" s="16"/>
      <c r="C11" s="17"/>
      <c r="D11" s="17"/>
      <c r="E11" s="17"/>
    </row>
    <row r="12" spans="1:5" s="14" customFormat="1" ht="11.25">
      <c r="A12" s="15"/>
      <c r="B12" s="16"/>
      <c r="C12" s="17"/>
      <c r="D12" s="17"/>
      <c r="E12" s="17"/>
    </row>
    <row r="13" spans="1:5" s="14" customFormat="1" ht="11.25">
      <c r="A13" s="15"/>
      <c r="B13" s="16"/>
      <c r="C13" s="17"/>
      <c r="D13" s="17"/>
      <c r="E13" s="17"/>
    </row>
    <row r="14" spans="1:5" s="14" customFormat="1" ht="11.25">
      <c r="A14" s="15"/>
      <c r="B14" s="16"/>
      <c r="C14" s="17"/>
      <c r="D14" s="17"/>
      <c r="E14" s="17"/>
    </row>
    <row r="15" spans="1:5" s="14" customFormat="1" ht="11.25">
      <c r="A15" s="15"/>
      <c r="B15" s="16"/>
      <c r="C15" s="17"/>
      <c r="D15" s="17"/>
      <c r="E15" s="17"/>
    </row>
    <row r="16" spans="1:5" s="14" customFormat="1" ht="11.25">
      <c r="A16" s="15"/>
      <c r="B16" s="16"/>
      <c r="C16" s="17"/>
      <c r="D16" s="17"/>
      <c r="E16" s="17"/>
    </row>
    <row r="17" spans="1:5" s="14" customFormat="1" ht="11.25">
      <c r="A17" s="15"/>
      <c r="B17" s="16"/>
      <c r="C17" s="17"/>
      <c r="D17" s="17"/>
      <c r="E17" s="17"/>
    </row>
    <row r="18" spans="1:5" s="14" customFormat="1" ht="11.25">
      <c r="A18" s="15"/>
      <c r="B18" s="16"/>
      <c r="C18" s="17"/>
      <c r="D18" s="17"/>
      <c r="E18" s="17"/>
    </row>
    <row r="19" spans="1:5" s="14" customFormat="1" ht="11.25">
      <c r="A19" s="15"/>
      <c r="B19" s="16"/>
      <c r="C19" s="17"/>
      <c r="D19" s="17"/>
      <c r="E19" s="17"/>
    </row>
    <row r="20" spans="1:5" s="14" customFormat="1" ht="11.25">
      <c r="A20" s="15"/>
      <c r="B20" s="16"/>
      <c r="C20" s="17"/>
      <c r="D20" s="17"/>
      <c r="E20" s="17"/>
    </row>
    <row r="21" spans="1:5" s="14" customFormat="1" ht="11.25">
      <c r="A21" s="15"/>
      <c r="B21" s="16"/>
      <c r="C21" s="17"/>
      <c r="D21" s="17"/>
      <c r="E21" s="17"/>
    </row>
    <row r="22" spans="1:5" s="14" customFormat="1" ht="11.25">
      <c r="A22" s="15"/>
      <c r="B22" s="16"/>
      <c r="C22" s="17"/>
      <c r="D22" s="17"/>
      <c r="E22" s="17"/>
    </row>
    <row r="23" spans="1:5" s="14" customFormat="1" ht="11.25">
      <c r="A23" s="15"/>
      <c r="B23" s="16"/>
      <c r="C23" s="17"/>
      <c r="D23" s="17"/>
      <c r="E23" s="17"/>
    </row>
    <row r="24" spans="1:5" s="14" customFormat="1" ht="11.25">
      <c r="A24" s="15"/>
      <c r="B24" s="16"/>
      <c r="C24" s="17"/>
      <c r="D24" s="17"/>
      <c r="E24" s="17"/>
    </row>
    <row r="25" spans="1:5" s="14" customFormat="1" ht="11.25">
      <c r="A25" s="15"/>
      <c r="B25" s="16"/>
      <c r="C25" s="17"/>
      <c r="D25" s="17"/>
      <c r="E25" s="17"/>
    </row>
    <row r="26" spans="1:5" s="14" customFormat="1" ht="11.25">
      <c r="A26" s="15"/>
      <c r="B26" s="16"/>
      <c r="C26" s="17"/>
      <c r="D26" s="17"/>
      <c r="E26" s="17"/>
    </row>
    <row r="27" spans="1:5" s="14" customFormat="1" ht="11.25">
      <c r="A27" s="15"/>
      <c r="B27" s="16"/>
      <c r="C27" s="17"/>
      <c r="D27" s="17"/>
      <c r="E27" s="17"/>
    </row>
    <row r="28" spans="1:5" s="14" customFormat="1" ht="11.25">
      <c r="A28" s="15"/>
      <c r="B28" s="16"/>
      <c r="C28" s="17"/>
      <c r="D28" s="17"/>
      <c r="E28" s="17"/>
    </row>
    <row r="29" spans="1:5" s="14" customFormat="1" ht="11.25">
      <c r="A29" s="15"/>
      <c r="B29" s="16"/>
      <c r="C29" s="17"/>
      <c r="D29" s="17"/>
      <c r="E29" s="17"/>
    </row>
    <row r="30" spans="1:5" s="14" customFormat="1" ht="11.25">
      <c r="A30" s="15"/>
      <c r="B30" s="16"/>
      <c r="C30" s="17"/>
      <c r="D30" s="17"/>
      <c r="E30" s="17"/>
    </row>
    <row r="33" ht="12.75">
      <c r="A33" t="s">
        <v>8</v>
      </c>
    </row>
    <row r="35" spans="1:4" ht="12.75">
      <c r="A35" t="s">
        <v>147</v>
      </c>
      <c r="D35" t="s">
        <v>149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12</v>
      </c>
    </row>
    <row r="3" spans="1:7" ht="15.75">
      <c r="A3" s="1" t="s">
        <v>197</v>
      </c>
      <c r="B3" s="1"/>
      <c r="G3" s="3" t="s">
        <v>7</v>
      </c>
    </row>
    <row r="5" spans="1:2" ht="12.75">
      <c r="A5" s="2" t="s">
        <v>148</v>
      </c>
      <c r="B5" s="2"/>
    </row>
    <row r="7" spans="1:11" s="14" customFormat="1" ht="41.25" customHeight="1">
      <c r="A7" s="209" t="s">
        <v>27</v>
      </c>
      <c r="B7" s="210"/>
      <c r="C7" s="211" t="s">
        <v>1</v>
      </c>
      <c r="D7" s="207" t="s">
        <v>10</v>
      </c>
      <c r="E7" s="207" t="s">
        <v>2</v>
      </c>
      <c r="F7" s="207" t="s">
        <v>3</v>
      </c>
      <c r="G7" s="207" t="s">
        <v>4</v>
      </c>
      <c r="H7" s="207" t="s">
        <v>5</v>
      </c>
      <c r="I7" s="207" t="s">
        <v>6</v>
      </c>
      <c r="J7" s="13"/>
      <c r="K7" s="13"/>
    </row>
    <row r="8" spans="1:9" s="14" customFormat="1" ht="11.25">
      <c r="A8" s="67" t="s">
        <v>28</v>
      </c>
      <c r="B8" s="67" t="s">
        <v>29</v>
      </c>
      <c r="C8" s="212"/>
      <c r="D8" s="208"/>
      <c r="E8" s="208"/>
      <c r="F8" s="208"/>
      <c r="G8" s="208"/>
      <c r="H8" s="208"/>
      <c r="I8" s="208"/>
    </row>
    <row r="9" spans="1:9" s="14" customFormat="1" ht="11.2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11.2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11.2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11.2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11.2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11.2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11.2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11.2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11.2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11.2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11.2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11.2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11.2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11.2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11.2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11.2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11.2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11.2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11.2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11.2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11.2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11.2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11.2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149</v>
      </c>
    </row>
  </sheetData>
  <sheetProtection/>
  <mergeCells count="8">
    <mergeCell ref="H7:H8"/>
    <mergeCell ref="I7:I8"/>
    <mergeCell ref="A7:B7"/>
    <mergeCell ref="C7:C8"/>
    <mergeCell ref="D7:D8"/>
    <mergeCell ref="E7:E8"/>
    <mergeCell ref="F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98" zoomScaleNormal="98" zoomScalePageLayoutView="0" workbookViewId="0" topLeftCell="C1">
      <selection activeCell="N63" sqref="N63"/>
    </sheetView>
  </sheetViews>
  <sheetFormatPr defaultColWidth="9.140625" defaultRowHeight="12.75"/>
  <cols>
    <col min="1" max="1" width="3.28125" style="64" hidden="1" customWidth="1"/>
    <col min="2" max="2" width="4.28125" style="64" hidden="1" customWidth="1"/>
    <col min="3" max="3" width="32.8515625" style="0" customWidth="1"/>
    <col min="4" max="4" width="22.00390625" style="0" customWidth="1"/>
    <col min="5" max="5" width="19.140625" style="0" customWidth="1"/>
    <col min="6" max="6" width="21.140625" style="0" customWidth="1"/>
  </cols>
  <sheetData>
    <row r="1" spans="1:6" ht="12.75">
      <c r="A1" s="65"/>
      <c r="C1" s="24" t="s">
        <v>246</v>
      </c>
      <c r="D1" s="226"/>
      <c r="E1" s="226"/>
      <c r="F1" s="226"/>
    </row>
    <row r="2" spans="1:6" s="24" customFormat="1" ht="12.75" customHeight="1">
      <c r="A2" s="22" t="s">
        <v>31</v>
      </c>
      <c r="B2" s="23"/>
      <c r="C2" s="226" t="s">
        <v>266</v>
      </c>
      <c r="D2" s="226"/>
      <c r="E2" s="226"/>
      <c r="F2" s="226"/>
    </row>
    <row r="3" spans="1:6" ht="12.75" customHeight="1" thickBot="1">
      <c r="A3" s="227" t="s">
        <v>282</v>
      </c>
      <c r="B3" s="227"/>
      <c r="C3" s="227"/>
      <c r="D3" s="227"/>
      <c r="E3" s="227"/>
      <c r="F3" s="227"/>
    </row>
    <row r="4" spans="1:18" s="14" customFormat="1" ht="59.25" customHeight="1" thickBot="1">
      <c r="A4" s="146" t="s">
        <v>32</v>
      </c>
      <c r="B4" s="146" t="s">
        <v>33</v>
      </c>
      <c r="C4" s="146" t="s">
        <v>34</v>
      </c>
      <c r="D4" s="147" t="s">
        <v>272</v>
      </c>
      <c r="E4" s="147" t="s">
        <v>273</v>
      </c>
      <c r="F4" s="148" t="s">
        <v>281</v>
      </c>
      <c r="G4" s="13"/>
      <c r="M4" s="204"/>
      <c r="N4" s="204"/>
      <c r="O4" s="205"/>
      <c r="P4" s="205"/>
      <c r="R4" s="8"/>
    </row>
    <row r="5" spans="1:16" s="38" customFormat="1" ht="12.75" customHeight="1">
      <c r="A5" s="228"/>
      <c r="B5" s="229"/>
      <c r="C5" s="131" t="s">
        <v>48</v>
      </c>
      <c r="D5" s="142">
        <v>3</v>
      </c>
      <c r="E5" s="142">
        <v>3</v>
      </c>
      <c r="F5" s="138">
        <v>3</v>
      </c>
      <c r="M5" s="206"/>
      <c r="N5" s="206"/>
      <c r="O5" s="206"/>
      <c r="P5" s="206"/>
    </row>
    <row r="6" spans="1:16" s="38" customFormat="1" ht="12.75" customHeight="1">
      <c r="A6" s="213"/>
      <c r="B6" s="230"/>
      <c r="C6" s="133" t="s">
        <v>269</v>
      </c>
      <c r="D6" s="142">
        <v>50</v>
      </c>
      <c r="E6" s="142">
        <v>50</v>
      </c>
      <c r="F6" s="138">
        <v>50</v>
      </c>
      <c r="M6" s="206"/>
      <c r="N6" s="206"/>
      <c r="O6" s="206"/>
      <c r="P6" s="206"/>
    </row>
    <row r="7" spans="1:16" s="38" customFormat="1" ht="12.75" customHeight="1">
      <c r="A7" s="213"/>
      <c r="B7" s="230"/>
      <c r="C7" s="133" t="s">
        <v>51</v>
      </c>
      <c r="D7" s="142">
        <v>35</v>
      </c>
      <c r="E7" s="142">
        <v>35</v>
      </c>
      <c r="F7" s="138">
        <v>35</v>
      </c>
      <c r="M7" s="206"/>
      <c r="N7" s="206"/>
      <c r="O7" s="206"/>
      <c r="P7" s="206"/>
    </row>
    <row r="8" spans="1:16" s="38" customFormat="1" ht="12.75" customHeight="1">
      <c r="A8" s="213"/>
      <c r="B8" s="230"/>
      <c r="C8" s="133" t="s">
        <v>230</v>
      </c>
      <c r="D8" s="142">
        <v>85</v>
      </c>
      <c r="E8" s="142">
        <v>85</v>
      </c>
      <c r="F8" s="138">
        <v>105</v>
      </c>
      <c r="M8" s="206"/>
      <c r="N8" s="206"/>
      <c r="O8" s="206"/>
      <c r="P8" s="206"/>
    </row>
    <row r="9" spans="1:6" s="38" customFormat="1" ht="12.75" customHeight="1">
      <c r="A9" s="213"/>
      <c r="B9" s="231"/>
      <c r="C9" s="133" t="s">
        <v>52</v>
      </c>
      <c r="D9" s="142">
        <v>30</v>
      </c>
      <c r="E9" s="142">
        <v>30</v>
      </c>
      <c r="F9" s="138">
        <v>30</v>
      </c>
    </row>
    <row r="10" spans="1:6" s="38" customFormat="1" ht="12.75" customHeight="1">
      <c r="A10" s="213"/>
      <c r="B10" s="150"/>
      <c r="C10" s="192" t="s">
        <v>247</v>
      </c>
      <c r="D10" s="193">
        <f>SUM(D5:D9)</f>
        <v>203</v>
      </c>
      <c r="E10" s="193">
        <f>SUM(E5:E9)</f>
        <v>203</v>
      </c>
      <c r="F10" s="193">
        <f>SUM(F5:F9)</f>
        <v>223</v>
      </c>
    </row>
    <row r="11" spans="1:19" s="14" customFormat="1" ht="12.75" customHeight="1">
      <c r="A11" s="213"/>
      <c r="B11" s="215"/>
      <c r="C11" s="133" t="s">
        <v>53</v>
      </c>
      <c r="D11" s="132">
        <v>40</v>
      </c>
      <c r="E11" s="132">
        <v>40</v>
      </c>
      <c r="F11" s="138">
        <v>50</v>
      </c>
      <c r="G11" s="8" t="s">
        <v>279</v>
      </c>
      <c r="R11" s="8"/>
      <c r="S11" s="8"/>
    </row>
    <row r="12" spans="1:7" s="14" customFormat="1" ht="12.75" customHeight="1">
      <c r="A12" s="213"/>
      <c r="B12" s="216"/>
      <c r="C12" s="133" t="s">
        <v>54</v>
      </c>
      <c r="D12" s="132">
        <v>120</v>
      </c>
      <c r="E12" s="132">
        <v>120</v>
      </c>
      <c r="F12" s="138">
        <v>120</v>
      </c>
      <c r="G12" s="8"/>
    </row>
    <row r="13" spans="1:6" s="14" customFormat="1" ht="12.75" customHeight="1">
      <c r="A13" s="213"/>
      <c r="B13" s="217"/>
      <c r="C13" s="133" t="s">
        <v>55</v>
      </c>
      <c r="D13" s="132">
        <v>20</v>
      </c>
      <c r="E13" s="132">
        <v>20</v>
      </c>
      <c r="F13" s="138">
        <v>20</v>
      </c>
    </row>
    <row r="14" spans="1:13" s="14" customFormat="1" ht="12.75" customHeight="1">
      <c r="A14" s="149"/>
      <c r="B14" s="154"/>
      <c r="C14" s="192" t="s">
        <v>248</v>
      </c>
      <c r="D14" s="193">
        <f>SUM(D11:D13)</f>
        <v>180</v>
      </c>
      <c r="E14" s="193">
        <f>SUM(E11:E13)</f>
        <v>180</v>
      </c>
      <c r="F14" s="193">
        <f>SUM(F11:F13)</f>
        <v>190</v>
      </c>
      <c r="M14" s="136"/>
    </row>
    <row r="15" spans="1:12" s="14" customFormat="1" ht="12.75" customHeight="1">
      <c r="A15" s="215"/>
      <c r="B15" s="155"/>
      <c r="C15" s="156" t="s">
        <v>249</v>
      </c>
      <c r="D15" s="135">
        <v>92</v>
      </c>
      <c r="E15" s="135">
        <v>92</v>
      </c>
      <c r="F15" s="139">
        <v>91</v>
      </c>
      <c r="G15" s="8" t="s">
        <v>278</v>
      </c>
      <c r="L15" s="194"/>
    </row>
    <row r="16" spans="1:6" s="14" customFormat="1" ht="12.75" customHeight="1">
      <c r="A16" s="216"/>
      <c r="B16" s="155"/>
      <c r="C16" s="156" t="s">
        <v>250</v>
      </c>
      <c r="D16" s="135">
        <v>2</v>
      </c>
      <c r="E16" s="135">
        <v>2</v>
      </c>
      <c r="F16" s="139">
        <v>2</v>
      </c>
    </row>
    <row r="17" spans="1:6" s="14" customFormat="1" ht="12.75" customHeight="1">
      <c r="A17" s="216"/>
      <c r="B17" s="155"/>
      <c r="C17" s="156" t="s">
        <v>251</v>
      </c>
      <c r="D17" s="135">
        <v>10</v>
      </c>
      <c r="E17" s="135">
        <v>10</v>
      </c>
      <c r="F17" s="139">
        <v>10</v>
      </c>
    </row>
    <row r="18" spans="1:6" s="14" customFormat="1" ht="12.75" customHeight="1">
      <c r="A18" s="216"/>
      <c r="B18" s="215"/>
      <c r="C18" s="133" t="s">
        <v>61</v>
      </c>
      <c r="D18" s="132">
        <v>23</v>
      </c>
      <c r="E18" s="132">
        <v>23</v>
      </c>
      <c r="F18" s="138">
        <v>23</v>
      </c>
    </row>
    <row r="19" spans="1:6" s="14" customFormat="1" ht="12.75" customHeight="1">
      <c r="A19" s="216"/>
      <c r="B19" s="216"/>
      <c r="C19" s="133" t="s">
        <v>62</v>
      </c>
      <c r="D19" s="132">
        <v>20</v>
      </c>
      <c r="E19" s="132">
        <v>20</v>
      </c>
      <c r="F19" s="138">
        <v>24</v>
      </c>
    </row>
    <row r="20" spans="1:6" s="14" customFormat="1" ht="12.75" customHeight="1">
      <c r="A20" s="216"/>
      <c r="B20" s="216"/>
      <c r="C20" s="133" t="s">
        <v>231</v>
      </c>
      <c r="D20" s="132">
        <v>13</v>
      </c>
      <c r="E20" s="132">
        <v>13</v>
      </c>
      <c r="F20" s="138">
        <v>13</v>
      </c>
    </row>
    <row r="21" spans="1:7" s="14" customFormat="1" ht="12.75" customHeight="1">
      <c r="A21" s="216"/>
      <c r="B21" s="216"/>
      <c r="C21" s="133" t="s">
        <v>264</v>
      </c>
      <c r="D21" s="142">
        <v>62</v>
      </c>
      <c r="E21" s="142">
        <v>62</v>
      </c>
      <c r="F21" s="203">
        <v>63</v>
      </c>
      <c r="G21" s="8" t="s">
        <v>277</v>
      </c>
    </row>
    <row r="22" spans="1:9" s="14" customFormat="1" ht="12.75" customHeight="1">
      <c r="A22" s="216"/>
      <c r="B22" s="216"/>
      <c r="C22" s="133" t="s">
        <v>232</v>
      </c>
      <c r="D22" s="142">
        <v>1</v>
      </c>
      <c r="E22" s="142">
        <v>1</v>
      </c>
      <c r="F22" s="203">
        <v>1</v>
      </c>
      <c r="G22" s="136"/>
      <c r="H22" s="136"/>
      <c r="I22" s="136"/>
    </row>
    <row r="23" spans="1:6" s="14" customFormat="1" ht="12.75" customHeight="1">
      <c r="A23" s="216"/>
      <c r="B23" s="216"/>
      <c r="C23" s="133" t="s">
        <v>265</v>
      </c>
      <c r="D23" s="142">
        <v>96</v>
      </c>
      <c r="E23" s="142">
        <v>96</v>
      </c>
      <c r="F23" s="203">
        <v>107</v>
      </c>
    </row>
    <row r="24" spans="1:12" s="14" customFormat="1" ht="12.75" customHeight="1">
      <c r="A24" s="216"/>
      <c r="B24" s="216"/>
      <c r="C24" s="133" t="s">
        <v>233</v>
      </c>
      <c r="D24" s="142">
        <v>19</v>
      </c>
      <c r="E24" s="142">
        <v>19</v>
      </c>
      <c r="F24" s="203">
        <v>20</v>
      </c>
      <c r="L24" s="115"/>
    </row>
    <row r="25" spans="1:6" s="14" customFormat="1" ht="12.75" customHeight="1">
      <c r="A25" s="216"/>
      <c r="B25" s="216"/>
      <c r="C25" s="133" t="s">
        <v>234</v>
      </c>
      <c r="D25" s="142">
        <v>27</v>
      </c>
      <c r="E25" s="142">
        <v>27</v>
      </c>
      <c r="F25" s="203">
        <v>27</v>
      </c>
    </row>
    <row r="26" spans="1:6" s="14" customFormat="1" ht="12.75" customHeight="1">
      <c r="A26" s="216"/>
      <c r="B26" s="216"/>
      <c r="C26" s="133" t="s">
        <v>235</v>
      </c>
      <c r="D26" s="142">
        <v>5</v>
      </c>
      <c r="E26" s="142">
        <v>5</v>
      </c>
      <c r="F26" s="203">
        <v>5</v>
      </c>
    </row>
    <row r="27" spans="1:7" s="14" customFormat="1" ht="12.75" customHeight="1">
      <c r="A27" s="216"/>
      <c r="B27" s="216"/>
      <c r="C27" s="133" t="s">
        <v>236</v>
      </c>
      <c r="D27" s="142">
        <v>62</v>
      </c>
      <c r="E27" s="142">
        <v>62</v>
      </c>
      <c r="F27" s="203">
        <v>73</v>
      </c>
      <c r="G27" s="14" t="s">
        <v>239</v>
      </c>
    </row>
    <row r="28" spans="1:6" s="14" customFormat="1" ht="12.75" customHeight="1">
      <c r="A28" s="216"/>
      <c r="B28" s="216"/>
      <c r="C28" s="133" t="s">
        <v>237</v>
      </c>
      <c r="D28" s="142">
        <v>30</v>
      </c>
      <c r="E28" s="142">
        <v>30</v>
      </c>
      <c r="F28" s="203">
        <v>30</v>
      </c>
    </row>
    <row r="29" spans="1:6" s="14" customFormat="1" ht="12.75" customHeight="1">
      <c r="A29" s="216"/>
      <c r="B29" s="216"/>
      <c r="C29" s="133" t="s">
        <v>238</v>
      </c>
      <c r="D29" s="142">
        <v>15</v>
      </c>
      <c r="E29" s="142">
        <v>15</v>
      </c>
      <c r="F29" s="203">
        <v>15</v>
      </c>
    </row>
    <row r="30" spans="1:7" s="14" customFormat="1" ht="12.75" customHeight="1">
      <c r="A30" s="216"/>
      <c r="B30" s="217"/>
      <c r="C30" s="133" t="s">
        <v>63</v>
      </c>
      <c r="D30" s="132">
        <v>60</v>
      </c>
      <c r="E30" s="132">
        <v>60</v>
      </c>
      <c r="F30" s="138">
        <v>98</v>
      </c>
      <c r="G30" s="8" t="s">
        <v>274</v>
      </c>
    </row>
    <row r="31" spans="1:15" s="14" customFormat="1" ht="12.75" customHeight="1">
      <c r="A31" s="153"/>
      <c r="B31" s="154"/>
      <c r="C31" s="192" t="s">
        <v>252</v>
      </c>
      <c r="D31" s="193">
        <f>SUM(D18:D30)</f>
        <v>433</v>
      </c>
      <c r="E31" s="193">
        <f>SUM(E18:E30)</f>
        <v>433</v>
      </c>
      <c r="F31" s="193">
        <f>SUM(F18:F30)</f>
        <v>499</v>
      </c>
      <c r="G31" s="115"/>
      <c r="M31" s="136"/>
      <c r="O31" s="194"/>
    </row>
    <row r="32" spans="1:7" s="14" customFormat="1" ht="12.75" customHeight="1">
      <c r="A32" s="213"/>
      <c r="B32" s="155"/>
      <c r="C32" s="156" t="s">
        <v>253</v>
      </c>
      <c r="D32" s="135">
        <v>10</v>
      </c>
      <c r="E32" s="135">
        <v>10</v>
      </c>
      <c r="F32" s="139">
        <v>10</v>
      </c>
      <c r="G32" s="115"/>
    </row>
    <row r="33" spans="1:15" s="14" customFormat="1" ht="12.75" customHeight="1">
      <c r="A33" s="213"/>
      <c r="B33" s="155"/>
      <c r="C33" s="156" t="s">
        <v>254</v>
      </c>
      <c r="D33" s="135">
        <v>3</v>
      </c>
      <c r="E33" s="135">
        <v>3</v>
      </c>
      <c r="F33" s="139">
        <v>5</v>
      </c>
      <c r="G33" s="115"/>
      <c r="O33" s="194"/>
    </row>
    <row r="34" spans="1:7" s="14" customFormat="1" ht="12.75" customHeight="1">
      <c r="A34" s="214"/>
      <c r="B34" s="155"/>
      <c r="C34" s="156" t="s">
        <v>255</v>
      </c>
      <c r="D34" s="135">
        <v>4</v>
      </c>
      <c r="E34" s="135">
        <v>4</v>
      </c>
      <c r="F34" s="139">
        <v>4</v>
      </c>
      <c r="G34" s="115"/>
    </row>
    <row r="35" spans="1:7" s="14" customFormat="1" ht="12.75" customHeight="1">
      <c r="A35" s="154"/>
      <c r="B35" s="152"/>
      <c r="C35" s="157" t="s">
        <v>256</v>
      </c>
      <c r="D35" s="158">
        <v>29</v>
      </c>
      <c r="E35" s="158">
        <v>29</v>
      </c>
      <c r="F35" s="159">
        <v>30</v>
      </c>
      <c r="G35" s="8" t="s">
        <v>270</v>
      </c>
    </row>
    <row r="36" spans="1:6" s="38" customFormat="1" ht="12.75" customHeight="1">
      <c r="A36" s="160"/>
      <c r="B36" s="161"/>
      <c r="C36" s="134" t="s">
        <v>257</v>
      </c>
      <c r="D36" s="135">
        <v>13</v>
      </c>
      <c r="E36" s="135">
        <v>13</v>
      </c>
      <c r="F36" s="139">
        <v>10</v>
      </c>
    </row>
    <row r="37" spans="1:6" s="73" customFormat="1" ht="12.75" customHeight="1">
      <c r="A37" s="162"/>
      <c r="B37" s="163"/>
      <c r="C37" s="134" t="s">
        <v>258</v>
      </c>
      <c r="D37" s="142">
        <v>60</v>
      </c>
      <c r="E37" s="135">
        <v>60</v>
      </c>
      <c r="F37" s="139">
        <v>40</v>
      </c>
    </row>
    <row r="38" spans="1:7" s="14" customFormat="1" ht="12.75" customHeight="1">
      <c r="A38" s="164"/>
      <c r="B38" s="155"/>
      <c r="C38" s="156" t="s">
        <v>259</v>
      </c>
      <c r="D38" s="135">
        <v>40</v>
      </c>
      <c r="E38" s="135">
        <v>40</v>
      </c>
      <c r="F38" s="139">
        <v>65</v>
      </c>
      <c r="G38" s="8" t="s">
        <v>276</v>
      </c>
    </row>
    <row r="39" spans="1:7" s="14" customFormat="1" ht="12.75" customHeight="1">
      <c r="A39" s="165"/>
      <c r="B39" s="155"/>
      <c r="C39" s="161" t="s">
        <v>240</v>
      </c>
      <c r="D39" s="130">
        <f>D10+D14+D15+D16+D17+D31+D32+D33+D34+D35+D36+D37+D38</f>
        <v>1079</v>
      </c>
      <c r="E39" s="130">
        <f>E10+E14+E15+E16+E17+E31+E32+E33+E34+E35+E36+E37+E38</f>
        <v>1079</v>
      </c>
      <c r="F39" s="130">
        <f>F10+F14+F15+F16+F17+F31+F32+F33+F34+F35+F36+F37+F38</f>
        <v>1179</v>
      </c>
      <c r="G39" s="125"/>
    </row>
    <row r="40" spans="1:7" s="14" customFormat="1" ht="12.75" customHeight="1">
      <c r="A40" s="165"/>
      <c r="B40" s="155"/>
      <c r="C40" s="166"/>
      <c r="D40" s="132"/>
      <c r="E40" s="132"/>
      <c r="F40" s="138"/>
      <c r="G40" s="125"/>
    </row>
    <row r="41" spans="1:7" s="115" customFormat="1" ht="12.75" customHeight="1">
      <c r="A41" s="162"/>
      <c r="B41" s="167"/>
      <c r="C41" s="163" t="s">
        <v>267</v>
      </c>
      <c r="D41" s="168">
        <v>5300</v>
      </c>
      <c r="E41" s="168">
        <v>5000</v>
      </c>
      <c r="F41" s="168">
        <v>5300</v>
      </c>
      <c r="G41" s="126"/>
    </row>
    <row r="42" spans="1:18" s="115" customFormat="1" ht="12.75" customHeight="1">
      <c r="A42" s="162"/>
      <c r="B42" s="167"/>
      <c r="C42" s="127"/>
      <c r="D42" s="128"/>
      <c r="E42" s="128"/>
      <c r="F42" s="140"/>
      <c r="G42" s="126"/>
      <c r="R42" s="124"/>
    </row>
    <row r="43" spans="1:9" s="115" customFormat="1" ht="12.75" customHeight="1" thickBot="1">
      <c r="A43" s="170"/>
      <c r="B43" s="167"/>
      <c r="C43" s="198" t="s">
        <v>241</v>
      </c>
      <c r="D43" s="199">
        <f>D39+D41</f>
        <v>6379</v>
      </c>
      <c r="E43" s="199">
        <f>E39+E41</f>
        <v>6079</v>
      </c>
      <c r="F43" s="199">
        <f>F39+F41</f>
        <v>6479</v>
      </c>
      <c r="G43" s="126"/>
      <c r="I43" s="126"/>
    </row>
    <row r="44" spans="1:6" s="38" customFormat="1" ht="12.75" customHeight="1">
      <c r="A44" s="151"/>
      <c r="B44" s="218"/>
      <c r="C44" s="219"/>
      <c r="D44" s="171"/>
      <c r="E44" s="171"/>
      <c r="F44" s="172"/>
    </row>
    <row r="45" spans="1:6" s="14" customFormat="1" ht="12.75" customHeight="1">
      <c r="A45" s="164"/>
      <c r="B45" s="173"/>
      <c r="C45" s="174" t="s">
        <v>260</v>
      </c>
      <c r="D45" s="132">
        <v>27</v>
      </c>
      <c r="E45" s="132">
        <v>27</v>
      </c>
      <c r="F45" s="138">
        <v>27</v>
      </c>
    </row>
    <row r="46" spans="1:11" s="14" customFormat="1" ht="12.75" customHeight="1">
      <c r="A46" s="164"/>
      <c r="B46" s="173"/>
      <c r="C46" s="175" t="s">
        <v>261</v>
      </c>
      <c r="D46" s="132">
        <v>100</v>
      </c>
      <c r="E46" s="137">
        <v>100</v>
      </c>
      <c r="F46" s="176">
        <v>120</v>
      </c>
      <c r="G46" s="204" t="s">
        <v>280</v>
      </c>
      <c r="H46" s="205"/>
      <c r="I46" s="205"/>
      <c r="J46" s="205"/>
      <c r="K46" s="205"/>
    </row>
    <row r="47" spans="1:6" s="14" customFormat="1" ht="12.75" customHeight="1">
      <c r="A47" s="164"/>
      <c r="B47" s="173"/>
      <c r="C47" s="175" t="s">
        <v>262</v>
      </c>
      <c r="D47" s="142">
        <v>60</v>
      </c>
      <c r="E47" s="132">
        <v>60</v>
      </c>
      <c r="F47" s="138">
        <v>40</v>
      </c>
    </row>
    <row r="48" spans="1:6" s="14" customFormat="1" ht="12.75" customHeight="1">
      <c r="A48" s="164"/>
      <c r="B48" s="173"/>
      <c r="C48" s="129" t="s">
        <v>243</v>
      </c>
      <c r="D48" s="130">
        <f>SUM(D45:D47)</f>
        <v>187</v>
      </c>
      <c r="E48" s="130">
        <v>187</v>
      </c>
      <c r="F48" s="141">
        <v>187</v>
      </c>
    </row>
    <row r="49" spans="1:7" s="14" customFormat="1" ht="12.75" customHeight="1">
      <c r="A49" s="164"/>
      <c r="B49" s="173"/>
      <c r="C49" s="129"/>
      <c r="D49" s="130"/>
      <c r="E49" s="130"/>
      <c r="F49" s="141"/>
      <c r="G49" s="115"/>
    </row>
    <row r="50" spans="1:7" s="119" customFormat="1" ht="12.75" customHeight="1">
      <c r="A50" s="220"/>
      <c r="B50" s="143"/>
      <c r="C50" s="177" t="s">
        <v>263</v>
      </c>
      <c r="D50" s="178">
        <v>892</v>
      </c>
      <c r="E50" s="178">
        <v>892</v>
      </c>
      <c r="F50" s="179">
        <v>992</v>
      </c>
      <c r="G50" s="115"/>
    </row>
    <row r="51" spans="1:7" s="119" customFormat="1" ht="12.75" customHeight="1">
      <c r="A51" s="221"/>
      <c r="B51" s="143"/>
      <c r="C51" s="144"/>
      <c r="D51" s="128"/>
      <c r="E51" s="128"/>
      <c r="F51" s="140"/>
      <c r="G51" s="115"/>
    </row>
    <row r="52" spans="1:7" s="119" customFormat="1" ht="12.75" customHeight="1">
      <c r="A52" s="221"/>
      <c r="B52" s="143"/>
      <c r="C52" s="180" t="s">
        <v>268</v>
      </c>
      <c r="D52" s="168">
        <v>5300</v>
      </c>
      <c r="E52" s="168">
        <v>5000</v>
      </c>
      <c r="F52" s="169">
        <v>5300</v>
      </c>
      <c r="G52" s="115"/>
    </row>
    <row r="53" spans="1:9" s="119" customFormat="1" ht="12.75" customHeight="1">
      <c r="A53" s="221"/>
      <c r="B53" s="143"/>
      <c r="C53" s="144"/>
      <c r="D53" s="128"/>
      <c r="E53" s="128"/>
      <c r="F53" s="140">
        <v>0</v>
      </c>
      <c r="I53" s="196"/>
    </row>
    <row r="54" spans="1:6" s="119" customFormat="1" ht="12.75" customHeight="1" thickBot="1">
      <c r="A54" s="221"/>
      <c r="B54" s="145"/>
      <c r="C54" s="201" t="s">
        <v>242</v>
      </c>
      <c r="D54" s="199">
        <v>6379</v>
      </c>
      <c r="E54" s="199">
        <v>6079</v>
      </c>
      <c r="F54" s="200">
        <v>6479</v>
      </c>
    </row>
    <row r="55" spans="1:7" s="14" customFormat="1" ht="12.75" customHeight="1" thickBot="1">
      <c r="A55" s="222"/>
      <c r="B55" s="164"/>
      <c r="C55" s="181"/>
      <c r="D55" s="182"/>
      <c r="E55" s="182"/>
      <c r="F55" s="183"/>
      <c r="G55" s="115"/>
    </row>
    <row r="56" spans="1:7" s="38" customFormat="1" ht="12.75" customHeight="1" thickBot="1">
      <c r="A56" s="223" t="s">
        <v>244</v>
      </c>
      <c r="B56" s="224"/>
      <c r="C56" s="225"/>
      <c r="D56" s="184">
        <f>D54-D43</f>
        <v>0</v>
      </c>
      <c r="E56" s="184">
        <v>0</v>
      </c>
      <c r="F56" s="184">
        <f>F54-F43</f>
        <v>0</v>
      </c>
      <c r="G56" s="73"/>
    </row>
    <row r="57" spans="1:6" s="73" customFormat="1" ht="12.75" customHeight="1">
      <c r="A57" s="185"/>
      <c r="B57" s="185"/>
      <c r="C57" s="185"/>
      <c r="D57" s="186"/>
      <c r="E57" s="186"/>
      <c r="F57" s="186"/>
    </row>
    <row r="58" spans="1:6" s="73" customFormat="1" ht="12.75" customHeight="1">
      <c r="A58" s="185"/>
      <c r="B58" s="185"/>
      <c r="C58" s="185"/>
      <c r="D58" s="186"/>
      <c r="E58" s="186"/>
      <c r="F58" s="186"/>
    </row>
    <row r="59" spans="1:9" s="63" customFormat="1" ht="12" customHeight="1">
      <c r="A59" s="187" t="s">
        <v>229</v>
      </c>
      <c r="B59" s="188"/>
      <c r="C59" s="189" t="s">
        <v>271</v>
      </c>
      <c r="D59" s="190" t="s">
        <v>275</v>
      </c>
      <c r="E59" s="190"/>
      <c r="F59" s="190"/>
      <c r="G59" s="202"/>
      <c r="I59" s="197"/>
    </row>
    <row r="60" spans="1:6" ht="12.75">
      <c r="A60" s="188"/>
      <c r="B60" s="188"/>
      <c r="C60" s="191" t="s">
        <v>245</v>
      </c>
      <c r="D60" s="190"/>
      <c r="E60" s="190"/>
      <c r="F60" s="190"/>
    </row>
    <row r="61" spans="1:6" ht="12.75">
      <c r="A61" s="188"/>
      <c r="B61" s="188"/>
      <c r="C61" s="190" t="s">
        <v>285</v>
      </c>
      <c r="D61" s="190"/>
      <c r="E61" s="190"/>
      <c r="F61" s="190"/>
    </row>
    <row r="62" spans="1:8" ht="12.75">
      <c r="A62" s="187"/>
      <c r="B62" s="188"/>
      <c r="C62" s="190" t="s">
        <v>284</v>
      </c>
      <c r="D62" s="195" t="s">
        <v>283</v>
      </c>
      <c r="E62" s="190"/>
      <c r="F62" s="190"/>
      <c r="H62" s="7"/>
    </row>
    <row r="63" spans="1:6" ht="12.75">
      <c r="A63" s="188"/>
      <c r="B63" s="188"/>
      <c r="C63" s="190"/>
      <c r="D63" s="190"/>
      <c r="E63" s="190"/>
      <c r="F63" s="190"/>
    </row>
    <row r="65" ht="12.75">
      <c r="A65" s="65"/>
    </row>
  </sheetData>
  <sheetProtection/>
  <mergeCells count="12">
    <mergeCell ref="D1:F1"/>
    <mergeCell ref="A3:F3"/>
    <mergeCell ref="A5:A13"/>
    <mergeCell ref="B5:B9"/>
    <mergeCell ref="B11:B13"/>
    <mergeCell ref="C2:F2"/>
    <mergeCell ref="A32:A34"/>
    <mergeCell ref="A15:A30"/>
    <mergeCell ref="B18:B30"/>
    <mergeCell ref="B44:C44"/>
    <mergeCell ref="A50:A55"/>
    <mergeCell ref="A56:C56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52" r:id="rId1"/>
  <headerFooter alignWithMargins="0">
    <oddFooter>&amp;C&amp;P/&amp;N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97">
      <selection activeCell="Q117" sqref="Q117"/>
    </sheetView>
  </sheetViews>
  <sheetFormatPr defaultColWidth="9.140625" defaultRowHeight="12.75"/>
  <cols>
    <col min="1" max="1" width="3.7109375" style="64" customWidth="1"/>
    <col min="2" max="2" width="4.28125" style="64" customWidth="1"/>
    <col min="3" max="3" width="30.28125" style="0" customWidth="1"/>
    <col min="4" max="10" width="8.421875" style="0" customWidth="1"/>
  </cols>
  <sheetData>
    <row r="1" spans="1:10" ht="12.75">
      <c r="A1" s="65" t="s">
        <v>131</v>
      </c>
      <c r="D1" s="226" t="s">
        <v>190</v>
      </c>
      <c r="E1" s="226"/>
      <c r="F1" s="226"/>
      <c r="G1" s="226"/>
      <c r="H1" s="226"/>
      <c r="I1" s="226"/>
      <c r="J1" s="226"/>
    </row>
    <row r="2" spans="1:10" s="24" customFormat="1" ht="12.75" customHeight="1">
      <c r="A2" s="22" t="s">
        <v>31</v>
      </c>
      <c r="B2" s="23"/>
      <c r="D2" s="226"/>
      <c r="E2" s="226"/>
      <c r="F2" s="226"/>
      <c r="G2" s="226"/>
      <c r="H2" s="226"/>
      <c r="I2" s="226"/>
      <c r="J2" s="226"/>
    </row>
    <row r="3" spans="1:10" ht="12.75" customHeight="1" thickBot="1">
      <c r="A3" s="226" t="s">
        <v>205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1" s="14" customFormat="1" ht="59.25" customHeight="1" thickBot="1">
      <c r="A4" s="25" t="s">
        <v>32</v>
      </c>
      <c r="B4" s="26" t="s">
        <v>33</v>
      </c>
      <c r="C4" s="26" t="s">
        <v>34</v>
      </c>
      <c r="D4" s="27" t="s">
        <v>206</v>
      </c>
      <c r="E4" s="28" t="s">
        <v>207</v>
      </c>
      <c r="F4" s="28" t="s">
        <v>208</v>
      </c>
      <c r="G4" s="28" t="s">
        <v>209</v>
      </c>
      <c r="H4" s="29" t="s">
        <v>210</v>
      </c>
      <c r="I4" s="29" t="s">
        <v>211</v>
      </c>
      <c r="J4" s="30" t="s">
        <v>212</v>
      </c>
      <c r="K4" s="13"/>
    </row>
    <row r="5" spans="1:11" s="34" customFormat="1" ht="12.75" customHeight="1" thickBot="1">
      <c r="A5" s="244" t="s">
        <v>35</v>
      </c>
      <c r="B5" s="245"/>
      <c r="C5" s="245"/>
      <c r="D5" s="31">
        <f aca="true" t="shared" si="0" ref="D5:J5">D6+D19+D27+D35+D39+D48+D59</f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2">
        <f t="shared" si="0"/>
        <v>0</v>
      </c>
      <c r="K5" s="33"/>
    </row>
    <row r="6" spans="1:10" s="38" customFormat="1" ht="12.75" customHeight="1">
      <c r="A6" s="35">
        <v>50</v>
      </c>
      <c r="B6" s="246" t="s">
        <v>36</v>
      </c>
      <c r="C6" s="247"/>
      <c r="D6" s="36">
        <f aca="true" t="shared" si="1" ref="D6:J6">D12+D16+D17+D18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7">
        <f t="shared" si="1"/>
        <v>0</v>
      </c>
    </row>
    <row r="7" spans="1:10" s="38" customFormat="1" ht="12.75" customHeight="1">
      <c r="A7" s="232"/>
      <c r="B7" s="235"/>
      <c r="C7" s="39" t="s">
        <v>48</v>
      </c>
      <c r="D7" s="40"/>
      <c r="E7" s="40"/>
      <c r="F7" s="40"/>
      <c r="G7" s="40"/>
      <c r="H7" s="40"/>
      <c r="I7" s="40"/>
      <c r="J7" s="41"/>
    </row>
    <row r="8" spans="1:10" s="38" customFormat="1" ht="12.75" customHeight="1">
      <c r="A8" s="233"/>
      <c r="B8" s="236"/>
      <c r="C8" s="42" t="s">
        <v>49</v>
      </c>
      <c r="D8" s="40"/>
      <c r="E8" s="40"/>
      <c r="F8" s="40"/>
      <c r="G8" s="40"/>
      <c r="H8" s="40"/>
      <c r="I8" s="40"/>
      <c r="J8" s="41"/>
    </row>
    <row r="9" spans="1:10" s="38" customFormat="1" ht="12.75" customHeight="1">
      <c r="A9" s="233"/>
      <c r="B9" s="236"/>
      <c r="C9" s="42" t="s">
        <v>50</v>
      </c>
      <c r="D9" s="40"/>
      <c r="E9" s="40"/>
      <c r="F9" s="40"/>
      <c r="G9" s="40"/>
      <c r="H9" s="40"/>
      <c r="I9" s="40"/>
      <c r="J9" s="41"/>
    </row>
    <row r="10" spans="1:10" s="38" customFormat="1" ht="12.75" customHeight="1">
      <c r="A10" s="233"/>
      <c r="B10" s="236"/>
      <c r="C10" s="42" t="s">
        <v>51</v>
      </c>
      <c r="D10" s="40"/>
      <c r="E10" s="40"/>
      <c r="F10" s="40"/>
      <c r="G10" s="40"/>
      <c r="H10" s="40"/>
      <c r="I10" s="40"/>
      <c r="J10" s="41"/>
    </row>
    <row r="11" spans="1:10" s="38" customFormat="1" ht="12.75" customHeight="1">
      <c r="A11" s="233"/>
      <c r="B11" s="237"/>
      <c r="C11" s="42" t="s">
        <v>52</v>
      </c>
      <c r="D11" s="40"/>
      <c r="E11" s="40"/>
      <c r="F11" s="40"/>
      <c r="G11" s="40"/>
      <c r="H11" s="40"/>
      <c r="I11" s="40"/>
      <c r="J11" s="41"/>
    </row>
    <row r="12" spans="1:10" s="14" customFormat="1" ht="12.75" customHeight="1">
      <c r="A12" s="233"/>
      <c r="B12" s="43">
        <v>501</v>
      </c>
      <c r="C12" s="44" t="s">
        <v>37</v>
      </c>
      <c r="D12" s="17">
        <f aca="true" t="shared" si="2" ref="D12:J12">SUM(D7:D11)</f>
        <v>0</v>
      </c>
      <c r="E12" s="20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45">
        <f t="shared" si="2"/>
        <v>0</v>
      </c>
    </row>
    <row r="13" spans="1:10" s="14" customFormat="1" ht="12.75" customHeight="1">
      <c r="A13" s="233"/>
      <c r="B13" s="241"/>
      <c r="C13" s="42" t="s">
        <v>53</v>
      </c>
      <c r="D13" s="40"/>
      <c r="E13" s="40"/>
      <c r="F13" s="40"/>
      <c r="G13" s="40"/>
      <c r="H13" s="40"/>
      <c r="I13" s="40"/>
      <c r="J13" s="41"/>
    </row>
    <row r="14" spans="1:10" s="14" customFormat="1" ht="12.75" customHeight="1">
      <c r="A14" s="233"/>
      <c r="B14" s="242"/>
      <c r="C14" s="42" t="s">
        <v>54</v>
      </c>
      <c r="D14" s="40"/>
      <c r="E14" s="40"/>
      <c r="F14" s="40"/>
      <c r="G14" s="40"/>
      <c r="H14" s="40"/>
      <c r="I14" s="40"/>
      <c r="J14" s="41"/>
    </row>
    <row r="15" spans="1:10" s="14" customFormat="1" ht="12.75" customHeight="1">
      <c r="A15" s="233"/>
      <c r="B15" s="243"/>
      <c r="C15" s="42" t="s">
        <v>55</v>
      </c>
      <c r="D15" s="40"/>
      <c r="E15" s="40"/>
      <c r="F15" s="40"/>
      <c r="G15" s="40"/>
      <c r="H15" s="40"/>
      <c r="I15" s="40"/>
      <c r="J15" s="41"/>
    </row>
    <row r="16" spans="1:10" s="14" customFormat="1" ht="12.75" customHeight="1">
      <c r="A16" s="233"/>
      <c r="B16" s="43">
        <v>502</v>
      </c>
      <c r="C16" s="44" t="s">
        <v>56</v>
      </c>
      <c r="D16" s="17">
        <f aca="true" t="shared" si="3" ref="D16:J16">SUM(D13:D15)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45">
        <f t="shared" si="3"/>
        <v>0</v>
      </c>
    </row>
    <row r="17" spans="1:10" s="14" customFormat="1" ht="12.75" customHeight="1">
      <c r="A17" s="233"/>
      <c r="B17" s="43">
        <v>503</v>
      </c>
      <c r="C17" s="44" t="s">
        <v>175</v>
      </c>
      <c r="D17" s="17"/>
      <c r="E17" s="17"/>
      <c r="F17" s="17"/>
      <c r="G17" s="17"/>
      <c r="H17" s="17"/>
      <c r="I17" s="17"/>
      <c r="J17" s="45"/>
    </row>
    <row r="18" spans="1:10" s="14" customFormat="1" ht="12.75" customHeight="1">
      <c r="A18" s="234"/>
      <c r="B18" s="43">
        <v>504</v>
      </c>
      <c r="C18" s="44" t="s">
        <v>57</v>
      </c>
      <c r="D18" s="17"/>
      <c r="E18" s="17"/>
      <c r="F18" s="17"/>
      <c r="G18" s="17"/>
      <c r="H18" s="17"/>
      <c r="I18" s="17"/>
      <c r="J18" s="45"/>
    </row>
    <row r="19" spans="1:10" s="38" customFormat="1" ht="12.75" customHeight="1">
      <c r="A19" s="46">
        <v>51</v>
      </c>
      <c r="B19" s="238" t="s">
        <v>38</v>
      </c>
      <c r="C19" s="239"/>
      <c r="D19" s="47">
        <f aca="true" t="shared" si="4" ref="D19:J19">D20+D21+D22+D26</f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8">
        <f t="shared" si="4"/>
        <v>0</v>
      </c>
    </row>
    <row r="20" spans="1:10" s="14" customFormat="1" ht="12.75" customHeight="1">
      <c r="A20" s="240"/>
      <c r="B20" s="43">
        <v>511</v>
      </c>
      <c r="C20" s="44" t="s">
        <v>58</v>
      </c>
      <c r="D20" s="17"/>
      <c r="E20" s="17"/>
      <c r="F20" s="17"/>
      <c r="G20" s="17"/>
      <c r="H20" s="17"/>
      <c r="I20" s="17"/>
      <c r="J20" s="45"/>
    </row>
    <row r="21" spans="1:10" s="14" customFormat="1" ht="12.75" customHeight="1">
      <c r="A21" s="240"/>
      <c r="B21" s="43">
        <v>512</v>
      </c>
      <c r="C21" s="44" t="s">
        <v>59</v>
      </c>
      <c r="D21" s="17"/>
      <c r="E21" s="17"/>
      <c r="F21" s="17"/>
      <c r="G21" s="17"/>
      <c r="H21" s="17"/>
      <c r="I21" s="17"/>
      <c r="J21" s="45"/>
    </row>
    <row r="22" spans="1:10" s="14" customFormat="1" ht="12.75" customHeight="1">
      <c r="A22" s="240"/>
      <c r="B22" s="43">
        <v>513</v>
      </c>
      <c r="C22" s="44" t="s">
        <v>60</v>
      </c>
      <c r="D22" s="17"/>
      <c r="E22" s="17"/>
      <c r="F22" s="17"/>
      <c r="G22" s="17"/>
      <c r="H22" s="17"/>
      <c r="I22" s="17"/>
      <c r="J22" s="45"/>
    </row>
    <row r="23" spans="1:10" s="14" customFormat="1" ht="12.75" customHeight="1">
      <c r="A23" s="240"/>
      <c r="B23" s="241"/>
      <c r="C23" s="42" t="s">
        <v>61</v>
      </c>
      <c r="D23" s="40"/>
      <c r="E23" s="40"/>
      <c r="F23" s="40"/>
      <c r="G23" s="40"/>
      <c r="H23" s="40"/>
      <c r="I23" s="40"/>
      <c r="J23" s="41"/>
    </row>
    <row r="24" spans="1:10" s="14" customFormat="1" ht="12.75" customHeight="1">
      <c r="A24" s="240"/>
      <c r="B24" s="242"/>
      <c r="C24" s="42" t="s">
        <v>62</v>
      </c>
      <c r="D24" s="40"/>
      <c r="E24" s="40"/>
      <c r="F24" s="40"/>
      <c r="G24" s="40"/>
      <c r="H24" s="40"/>
      <c r="I24" s="40"/>
      <c r="J24" s="41"/>
    </row>
    <row r="25" spans="1:10" s="14" customFormat="1" ht="12.75" customHeight="1">
      <c r="A25" s="240"/>
      <c r="B25" s="243"/>
      <c r="C25" s="42" t="s">
        <v>63</v>
      </c>
      <c r="D25" s="40"/>
      <c r="E25" s="40"/>
      <c r="F25" s="40"/>
      <c r="G25" s="40"/>
      <c r="H25" s="40"/>
      <c r="I25" s="40"/>
      <c r="J25" s="41"/>
    </row>
    <row r="26" spans="1:10" s="14" customFormat="1" ht="12.75" customHeight="1">
      <c r="A26" s="240"/>
      <c r="B26" s="43">
        <v>518</v>
      </c>
      <c r="C26" s="44" t="s">
        <v>64</v>
      </c>
      <c r="D26" s="17">
        <f aca="true" t="shared" si="5" ref="D26:J26">SUM(D23:D25)</f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45">
        <f t="shared" si="5"/>
        <v>0</v>
      </c>
    </row>
    <row r="27" spans="1:10" s="38" customFormat="1" ht="12.75" customHeight="1">
      <c r="A27" s="46">
        <v>52</v>
      </c>
      <c r="B27" s="238" t="s">
        <v>39</v>
      </c>
      <c r="C27" s="239"/>
      <c r="D27" s="47">
        <f aca="true" t="shared" si="6" ref="D27:J27">D30+D31+D32+D33+D34</f>
        <v>0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7">
        <f t="shared" si="6"/>
        <v>0</v>
      </c>
      <c r="J27" s="48">
        <f t="shared" si="6"/>
        <v>0</v>
      </c>
    </row>
    <row r="28" spans="1:10" s="38" customFormat="1" ht="12.75" customHeight="1">
      <c r="A28" s="259"/>
      <c r="B28" s="49"/>
      <c r="C28" s="50" t="s">
        <v>40</v>
      </c>
      <c r="D28" s="47"/>
      <c r="E28" s="47"/>
      <c r="F28" s="47"/>
      <c r="G28" s="47"/>
      <c r="H28" s="47"/>
      <c r="I28" s="47"/>
      <c r="J28" s="48"/>
    </row>
    <row r="29" spans="1:10" s="38" customFormat="1" ht="12.75" customHeight="1">
      <c r="A29" s="259"/>
      <c r="B29" s="49"/>
      <c r="C29" s="50" t="s">
        <v>41</v>
      </c>
      <c r="D29" s="47"/>
      <c r="E29" s="47"/>
      <c r="F29" s="47"/>
      <c r="G29" s="47"/>
      <c r="H29" s="47"/>
      <c r="I29" s="47"/>
      <c r="J29" s="48"/>
    </row>
    <row r="30" spans="1:10" s="14" customFormat="1" ht="12.75" customHeight="1">
      <c r="A30" s="259"/>
      <c r="B30" s="43">
        <v>521</v>
      </c>
      <c r="C30" s="44" t="s">
        <v>42</v>
      </c>
      <c r="D30" s="17">
        <f aca="true" t="shared" si="7" ref="D30:J30">SUM(D28:D29)</f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45">
        <f t="shared" si="7"/>
        <v>0</v>
      </c>
    </row>
    <row r="31" spans="1:10" s="14" customFormat="1" ht="12.75" customHeight="1">
      <c r="A31" s="259"/>
      <c r="B31" s="43">
        <v>524</v>
      </c>
      <c r="C31" s="44" t="s">
        <v>43</v>
      </c>
      <c r="D31" s="17"/>
      <c r="E31" s="17"/>
      <c r="F31" s="17"/>
      <c r="G31" s="17"/>
      <c r="H31" s="17"/>
      <c r="I31" s="17"/>
      <c r="J31" s="45"/>
    </row>
    <row r="32" spans="1:10" s="14" customFormat="1" ht="12.75" customHeight="1">
      <c r="A32" s="259"/>
      <c r="B32" s="43">
        <v>525</v>
      </c>
      <c r="C32" s="44" t="s">
        <v>44</v>
      </c>
      <c r="D32" s="17"/>
      <c r="E32" s="17"/>
      <c r="F32" s="17"/>
      <c r="G32" s="17"/>
      <c r="H32" s="17"/>
      <c r="I32" s="17"/>
      <c r="J32" s="45"/>
    </row>
    <row r="33" spans="1:10" s="14" customFormat="1" ht="12.75" customHeight="1">
      <c r="A33" s="259"/>
      <c r="B33" s="43">
        <v>527</v>
      </c>
      <c r="C33" s="44" t="s">
        <v>45</v>
      </c>
      <c r="D33" s="17"/>
      <c r="E33" s="17"/>
      <c r="F33" s="17"/>
      <c r="G33" s="17"/>
      <c r="H33" s="17"/>
      <c r="I33" s="17"/>
      <c r="J33" s="45"/>
    </row>
    <row r="34" spans="1:10" s="14" customFormat="1" ht="12.75" customHeight="1">
      <c r="A34" s="260"/>
      <c r="B34" s="43">
        <v>528</v>
      </c>
      <c r="C34" s="44" t="s">
        <v>46</v>
      </c>
      <c r="D34" s="17"/>
      <c r="E34" s="17"/>
      <c r="F34" s="17"/>
      <c r="G34" s="17"/>
      <c r="H34" s="17"/>
      <c r="I34" s="17"/>
      <c r="J34" s="45"/>
    </row>
    <row r="35" spans="1:10" s="38" customFormat="1" ht="12.75" customHeight="1">
      <c r="A35" s="46">
        <v>53</v>
      </c>
      <c r="B35" s="238" t="s">
        <v>65</v>
      </c>
      <c r="C35" s="239"/>
      <c r="D35" s="47">
        <f aca="true" t="shared" si="8" ref="D35:J35">SUM(D36:D38)</f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8">
        <f t="shared" si="8"/>
        <v>0</v>
      </c>
    </row>
    <row r="36" spans="1:10" s="14" customFormat="1" ht="12.75" customHeight="1">
      <c r="A36" s="240"/>
      <c r="B36" s="43">
        <v>531</v>
      </c>
      <c r="C36" s="44" t="s">
        <v>66</v>
      </c>
      <c r="D36" s="17"/>
      <c r="E36" s="17"/>
      <c r="F36" s="17"/>
      <c r="G36" s="17"/>
      <c r="H36" s="17"/>
      <c r="I36" s="17"/>
      <c r="J36" s="45"/>
    </row>
    <row r="37" spans="1:10" s="14" customFormat="1" ht="12.75" customHeight="1">
      <c r="A37" s="240"/>
      <c r="B37" s="43">
        <v>532</v>
      </c>
      <c r="C37" s="44" t="s">
        <v>67</v>
      </c>
      <c r="D37" s="17"/>
      <c r="E37" s="17"/>
      <c r="F37" s="17"/>
      <c r="G37" s="17"/>
      <c r="H37" s="17"/>
      <c r="I37" s="17"/>
      <c r="J37" s="45"/>
    </row>
    <row r="38" spans="1:10" s="14" customFormat="1" ht="12.75" customHeight="1">
      <c r="A38" s="240"/>
      <c r="B38" s="43">
        <v>538</v>
      </c>
      <c r="C38" s="44" t="s">
        <v>68</v>
      </c>
      <c r="D38" s="17"/>
      <c r="E38" s="17"/>
      <c r="F38" s="17"/>
      <c r="G38" s="17"/>
      <c r="H38" s="17"/>
      <c r="I38" s="17"/>
      <c r="J38" s="45"/>
    </row>
    <row r="39" spans="1:10" s="38" customFormat="1" ht="12.75" customHeight="1">
      <c r="A39" s="46">
        <v>54</v>
      </c>
      <c r="B39" s="238" t="s">
        <v>69</v>
      </c>
      <c r="C39" s="239"/>
      <c r="D39" s="47">
        <f aca="true" t="shared" si="9" ref="D39:J39">SUM(D40:D47)</f>
        <v>0</v>
      </c>
      <c r="E39" s="47">
        <f t="shared" si="9"/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8">
        <f t="shared" si="9"/>
        <v>0</v>
      </c>
    </row>
    <row r="40" spans="1:10" s="14" customFormat="1" ht="12.75" customHeight="1">
      <c r="A40" s="240"/>
      <c r="B40" s="43">
        <v>541</v>
      </c>
      <c r="C40" s="44" t="s">
        <v>70</v>
      </c>
      <c r="D40" s="17"/>
      <c r="E40" s="17"/>
      <c r="F40" s="17"/>
      <c r="G40" s="17"/>
      <c r="H40" s="17"/>
      <c r="I40" s="17"/>
      <c r="J40" s="45"/>
    </row>
    <row r="41" spans="1:10" s="14" customFormat="1" ht="12.75" customHeight="1">
      <c r="A41" s="240"/>
      <c r="B41" s="43">
        <v>542</v>
      </c>
      <c r="C41" s="44" t="s">
        <v>71</v>
      </c>
      <c r="D41" s="17"/>
      <c r="E41" s="17"/>
      <c r="F41" s="17"/>
      <c r="G41" s="17"/>
      <c r="H41" s="17"/>
      <c r="I41" s="17"/>
      <c r="J41" s="45"/>
    </row>
    <row r="42" spans="1:10" s="14" customFormat="1" ht="12.75" customHeight="1">
      <c r="A42" s="240"/>
      <c r="B42" s="43">
        <v>543</v>
      </c>
      <c r="C42" s="44" t="s">
        <v>72</v>
      </c>
      <c r="D42" s="17"/>
      <c r="E42" s="17"/>
      <c r="F42" s="17"/>
      <c r="G42" s="17"/>
      <c r="H42" s="17"/>
      <c r="I42" s="17"/>
      <c r="J42" s="45"/>
    </row>
    <row r="43" spans="1:10" s="14" customFormat="1" ht="12.75" customHeight="1">
      <c r="A43" s="240"/>
      <c r="B43" s="43">
        <v>544</v>
      </c>
      <c r="C43" s="44" t="s">
        <v>73</v>
      </c>
      <c r="D43" s="17"/>
      <c r="E43" s="17"/>
      <c r="F43" s="17"/>
      <c r="G43" s="17"/>
      <c r="H43" s="17"/>
      <c r="I43" s="17"/>
      <c r="J43" s="45"/>
    </row>
    <row r="44" spans="1:10" s="14" customFormat="1" ht="12.75" customHeight="1">
      <c r="A44" s="240"/>
      <c r="B44" s="43">
        <v>545</v>
      </c>
      <c r="C44" s="44" t="s">
        <v>74</v>
      </c>
      <c r="D44" s="17"/>
      <c r="E44" s="17"/>
      <c r="F44" s="17"/>
      <c r="G44" s="17"/>
      <c r="H44" s="17"/>
      <c r="I44" s="17"/>
      <c r="J44" s="45"/>
    </row>
    <row r="45" spans="1:10" s="14" customFormat="1" ht="12.75" customHeight="1">
      <c r="A45" s="240"/>
      <c r="B45" s="43">
        <v>546</v>
      </c>
      <c r="C45" s="44" t="s">
        <v>75</v>
      </c>
      <c r="D45" s="17"/>
      <c r="E45" s="17"/>
      <c r="F45" s="17"/>
      <c r="G45" s="17"/>
      <c r="H45" s="17"/>
      <c r="I45" s="17"/>
      <c r="J45" s="45"/>
    </row>
    <row r="46" spans="1:10" s="14" customFormat="1" ht="12.75" customHeight="1">
      <c r="A46" s="240"/>
      <c r="B46" s="43">
        <v>548</v>
      </c>
      <c r="C46" s="44" t="s">
        <v>76</v>
      </c>
      <c r="D46" s="17"/>
      <c r="E46" s="17"/>
      <c r="F46" s="17"/>
      <c r="G46" s="17"/>
      <c r="H46" s="17"/>
      <c r="I46" s="17"/>
      <c r="J46" s="45"/>
    </row>
    <row r="47" spans="1:10" s="14" customFormat="1" ht="12.75" customHeight="1">
      <c r="A47" s="261"/>
      <c r="B47" s="79">
        <v>549</v>
      </c>
      <c r="C47" s="82" t="s">
        <v>77</v>
      </c>
      <c r="D47" s="60"/>
      <c r="E47" s="60"/>
      <c r="F47" s="60"/>
      <c r="G47" s="60"/>
      <c r="H47" s="60"/>
      <c r="I47" s="60"/>
      <c r="J47" s="61"/>
    </row>
    <row r="48" spans="1:10" s="38" customFormat="1" ht="12.75" customHeight="1">
      <c r="A48" s="46">
        <v>55</v>
      </c>
      <c r="B48" s="238" t="s">
        <v>78</v>
      </c>
      <c r="C48" s="239"/>
      <c r="D48" s="47">
        <f>SUM(D52:D58)</f>
        <v>0</v>
      </c>
      <c r="E48" s="47">
        <f aca="true" t="shared" si="10" ref="E48:J48">SUM(E52:E58)</f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8">
        <f t="shared" si="10"/>
        <v>0</v>
      </c>
    </row>
    <row r="49" spans="1:10" s="38" customFormat="1" ht="12.75" customHeight="1">
      <c r="A49" s="80"/>
      <c r="B49" s="81"/>
      <c r="C49" s="42" t="s">
        <v>216</v>
      </c>
      <c r="D49" s="17"/>
      <c r="E49" s="17"/>
      <c r="F49" s="17"/>
      <c r="G49" s="17"/>
      <c r="H49" s="17"/>
      <c r="I49" s="17"/>
      <c r="J49" s="45"/>
    </row>
    <row r="50" spans="1:10" s="38" customFormat="1" ht="12.75" customHeight="1">
      <c r="A50" s="80"/>
      <c r="B50" s="81"/>
      <c r="C50" s="42" t="s">
        <v>217</v>
      </c>
      <c r="D50" s="17"/>
      <c r="E50" s="17"/>
      <c r="F50" s="17"/>
      <c r="G50" s="17"/>
      <c r="H50" s="17"/>
      <c r="I50" s="17"/>
      <c r="J50" s="45"/>
    </row>
    <row r="51" spans="1:10" s="14" customFormat="1" ht="12.75" customHeight="1">
      <c r="A51" s="103"/>
      <c r="B51" s="104"/>
      <c r="C51" s="105" t="s">
        <v>224</v>
      </c>
      <c r="D51" s="106"/>
      <c r="E51" s="106"/>
      <c r="F51" s="106"/>
      <c r="G51" s="106"/>
      <c r="H51" s="106"/>
      <c r="I51" s="106"/>
      <c r="J51" s="107"/>
    </row>
    <row r="52" spans="1:10" s="14" customFormat="1" ht="12.75" customHeight="1">
      <c r="A52" s="251"/>
      <c r="B52" s="43">
        <v>551</v>
      </c>
      <c r="C52" s="44" t="s">
        <v>79</v>
      </c>
      <c r="D52" s="17">
        <f aca="true" t="shared" si="11" ref="D52:J52">SUM(D49:D51)</f>
        <v>0</v>
      </c>
      <c r="E52" s="17">
        <f t="shared" si="11"/>
        <v>0</v>
      </c>
      <c r="F52" s="17">
        <f t="shared" si="11"/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45">
        <f t="shared" si="11"/>
        <v>0</v>
      </c>
    </row>
    <row r="53" spans="1:10" s="14" customFormat="1" ht="12.75" customHeight="1">
      <c r="A53" s="250"/>
      <c r="B53" s="43">
        <v>552</v>
      </c>
      <c r="C53" s="44" t="s">
        <v>80</v>
      </c>
      <c r="D53" s="17"/>
      <c r="E53" s="17"/>
      <c r="F53" s="17"/>
      <c r="G53" s="17"/>
      <c r="H53" s="17"/>
      <c r="I53" s="17"/>
      <c r="J53" s="45"/>
    </row>
    <row r="54" spans="1:10" s="14" customFormat="1" ht="12.75" customHeight="1">
      <c r="A54" s="250"/>
      <c r="B54" s="43">
        <v>553</v>
      </c>
      <c r="C54" s="44" t="s">
        <v>81</v>
      </c>
      <c r="D54" s="17"/>
      <c r="E54" s="17"/>
      <c r="F54" s="17"/>
      <c r="G54" s="17"/>
      <c r="H54" s="17"/>
      <c r="I54" s="17"/>
      <c r="J54" s="45"/>
    </row>
    <row r="55" spans="1:10" s="14" customFormat="1" ht="12.75" customHeight="1">
      <c r="A55" s="250"/>
      <c r="B55" s="43">
        <v>554</v>
      </c>
      <c r="C55" s="44" t="s">
        <v>82</v>
      </c>
      <c r="D55" s="17"/>
      <c r="E55" s="17"/>
      <c r="F55" s="17"/>
      <c r="G55" s="17"/>
      <c r="H55" s="17"/>
      <c r="I55" s="17"/>
      <c r="J55" s="45"/>
    </row>
    <row r="56" spans="1:10" s="14" customFormat="1" ht="12.75" customHeight="1">
      <c r="A56" s="250"/>
      <c r="B56" s="43">
        <v>556</v>
      </c>
      <c r="C56" s="44" t="s">
        <v>83</v>
      </c>
      <c r="D56" s="17"/>
      <c r="E56" s="17"/>
      <c r="F56" s="17"/>
      <c r="G56" s="17"/>
      <c r="H56" s="17"/>
      <c r="I56" s="17"/>
      <c r="J56" s="45"/>
    </row>
    <row r="57" spans="1:10" s="14" customFormat="1" ht="12.75" customHeight="1">
      <c r="A57" s="250"/>
      <c r="B57" s="43">
        <v>558</v>
      </c>
      <c r="C57" s="44" t="s">
        <v>195</v>
      </c>
      <c r="D57" s="17"/>
      <c r="E57" s="17"/>
      <c r="F57" s="17"/>
      <c r="G57" s="17"/>
      <c r="H57" s="17"/>
      <c r="I57" s="17"/>
      <c r="J57" s="45"/>
    </row>
    <row r="58" spans="1:10" s="38" customFormat="1" ht="12.75" customHeight="1">
      <c r="A58" s="250"/>
      <c r="B58" s="43">
        <v>559</v>
      </c>
      <c r="C58" s="44" t="s">
        <v>84</v>
      </c>
      <c r="D58" s="17"/>
      <c r="E58" s="17"/>
      <c r="F58" s="17"/>
      <c r="G58" s="17"/>
      <c r="H58" s="17"/>
      <c r="I58" s="17"/>
      <c r="J58" s="45"/>
    </row>
    <row r="59" spans="1:10" s="38" customFormat="1" ht="12.75" customHeight="1">
      <c r="A59" s="108" t="s">
        <v>213</v>
      </c>
      <c r="B59" s="248" t="s">
        <v>225</v>
      </c>
      <c r="C59" s="249"/>
      <c r="D59" s="109">
        <f>SUM(D60:D62)</f>
        <v>0</v>
      </c>
      <c r="E59" s="109">
        <f aca="true" t="shared" si="12" ref="E59:J59">SUM(E60:E62)</f>
        <v>0</v>
      </c>
      <c r="F59" s="109">
        <f t="shared" si="12"/>
        <v>0</v>
      </c>
      <c r="G59" s="109">
        <f t="shared" si="12"/>
        <v>0</v>
      </c>
      <c r="H59" s="109">
        <f t="shared" si="12"/>
        <v>0</v>
      </c>
      <c r="I59" s="109">
        <f t="shared" si="12"/>
        <v>0</v>
      </c>
      <c r="J59" s="110">
        <f t="shared" si="12"/>
        <v>0</v>
      </c>
    </row>
    <row r="60" spans="1:10" s="14" customFormat="1" ht="12.75" customHeight="1">
      <c r="A60" s="103"/>
      <c r="B60" s="111"/>
      <c r="C60" s="112" t="s">
        <v>223</v>
      </c>
      <c r="D60" s="113"/>
      <c r="E60" s="113"/>
      <c r="F60" s="113"/>
      <c r="G60" s="113"/>
      <c r="H60" s="113"/>
      <c r="I60" s="113"/>
      <c r="J60" s="114"/>
    </row>
    <row r="61" spans="1:10" s="14" customFormat="1" ht="12.75" customHeight="1">
      <c r="A61" s="103"/>
      <c r="B61" s="111"/>
      <c r="C61" s="112" t="s">
        <v>214</v>
      </c>
      <c r="D61" s="113"/>
      <c r="E61" s="113"/>
      <c r="F61" s="113"/>
      <c r="G61" s="113"/>
      <c r="H61" s="113"/>
      <c r="I61" s="113"/>
      <c r="J61" s="114"/>
    </row>
    <row r="62" spans="1:10" s="14" customFormat="1" ht="12.75" customHeight="1">
      <c r="A62" s="116"/>
      <c r="B62" s="111"/>
      <c r="C62" s="112" t="s">
        <v>215</v>
      </c>
      <c r="D62" s="113"/>
      <c r="E62" s="113"/>
      <c r="F62" s="113"/>
      <c r="G62" s="113"/>
      <c r="H62" s="113"/>
      <c r="I62" s="113"/>
      <c r="J62" s="114"/>
    </row>
    <row r="63" spans="1:10" s="38" customFormat="1" ht="12.75" customHeight="1" thickBot="1">
      <c r="A63" s="252" t="s">
        <v>47</v>
      </c>
      <c r="B63" s="253"/>
      <c r="C63" s="254"/>
      <c r="D63" s="83">
        <f>D64+D68+D73+D78+D88+D96</f>
        <v>0</v>
      </c>
      <c r="E63" s="83">
        <f aca="true" t="shared" si="13" ref="E63:J63">E64+E68+E73+E78+E88+E96</f>
        <v>0</v>
      </c>
      <c r="F63" s="83">
        <f t="shared" si="13"/>
        <v>0</v>
      </c>
      <c r="G63" s="83">
        <f t="shared" si="13"/>
        <v>0</v>
      </c>
      <c r="H63" s="83">
        <f t="shared" si="13"/>
        <v>0</v>
      </c>
      <c r="I63" s="83">
        <f t="shared" si="13"/>
        <v>0</v>
      </c>
      <c r="J63" s="84">
        <f t="shared" si="13"/>
        <v>0</v>
      </c>
    </row>
    <row r="64" spans="1:10" s="14" customFormat="1" ht="12.75" customHeight="1">
      <c r="A64" s="54">
        <v>60</v>
      </c>
      <c r="B64" s="255" t="s">
        <v>85</v>
      </c>
      <c r="C64" s="256"/>
      <c r="D64" s="36">
        <f aca="true" t="shared" si="14" ref="D64:J64">SUM(D65:D67)</f>
        <v>0</v>
      </c>
      <c r="E64" s="36">
        <f t="shared" si="14"/>
        <v>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7">
        <f t="shared" si="14"/>
        <v>0</v>
      </c>
    </row>
    <row r="65" spans="1:10" s="14" customFormat="1" ht="12.75" customHeight="1">
      <c r="A65" s="250"/>
      <c r="B65" s="55">
        <v>601</v>
      </c>
      <c r="C65" s="56" t="s">
        <v>86</v>
      </c>
      <c r="D65" s="17"/>
      <c r="E65" s="17"/>
      <c r="F65" s="17"/>
      <c r="G65" s="17"/>
      <c r="H65" s="17"/>
      <c r="I65" s="17"/>
      <c r="J65" s="45"/>
    </row>
    <row r="66" spans="1:10" s="14" customFormat="1" ht="12.75" customHeight="1">
      <c r="A66" s="250"/>
      <c r="B66" s="55">
        <v>602</v>
      </c>
      <c r="C66" s="56" t="s">
        <v>87</v>
      </c>
      <c r="D66" s="17"/>
      <c r="E66" s="17"/>
      <c r="F66" s="17"/>
      <c r="G66" s="17"/>
      <c r="H66" s="17"/>
      <c r="I66" s="17"/>
      <c r="J66" s="45"/>
    </row>
    <row r="67" spans="1:10" s="14" customFormat="1" ht="12.75" customHeight="1">
      <c r="A67" s="250"/>
      <c r="B67" s="55">
        <v>604</v>
      </c>
      <c r="C67" s="56" t="s">
        <v>88</v>
      </c>
      <c r="D67" s="17"/>
      <c r="E67" s="17"/>
      <c r="F67" s="17"/>
      <c r="G67" s="17"/>
      <c r="H67" s="17"/>
      <c r="I67" s="17"/>
      <c r="J67" s="45"/>
    </row>
    <row r="68" spans="1:10" s="38" customFormat="1" ht="12.75" customHeight="1">
      <c r="A68" s="53">
        <v>61</v>
      </c>
      <c r="B68" s="257" t="s">
        <v>89</v>
      </c>
      <c r="C68" s="258"/>
      <c r="D68" s="47">
        <f aca="true" t="shared" si="15" ref="D68:J68">SUM(D69:D72)</f>
        <v>0</v>
      </c>
      <c r="E68" s="47">
        <f t="shared" si="15"/>
        <v>0</v>
      </c>
      <c r="F68" s="47">
        <f t="shared" si="15"/>
        <v>0</v>
      </c>
      <c r="G68" s="47">
        <f t="shared" si="15"/>
        <v>0</v>
      </c>
      <c r="H68" s="47">
        <f t="shared" si="15"/>
        <v>0</v>
      </c>
      <c r="I68" s="47">
        <f t="shared" si="15"/>
        <v>0</v>
      </c>
      <c r="J68" s="48">
        <f t="shared" si="15"/>
        <v>0</v>
      </c>
    </row>
    <row r="69" spans="1:10" s="14" customFormat="1" ht="12.75" customHeight="1">
      <c r="A69" s="250"/>
      <c r="B69" s="55">
        <v>611</v>
      </c>
      <c r="C69" s="56" t="s">
        <v>90</v>
      </c>
      <c r="D69" s="17"/>
      <c r="E69" s="17"/>
      <c r="F69" s="17"/>
      <c r="G69" s="17"/>
      <c r="H69" s="17"/>
      <c r="I69" s="17"/>
      <c r="J69" s="45"/>
    </row>
    <row r="70" spans="1:10" s="14" customFormat="1" ht="12.75" customHeight="1">
      <c r="A70" s="250"/>
      <c r="B70" s="55">
        <v>612</v>
      </c>
      <c r="C70" s="56" t="s">
        <v>91</v>
      </c>
      <c r="D70" s="17"/>
      <c r="E70" s="17"/>
      <c r="F70" s="17"/>
      <c r="G70" s="17"/>
      <c r="H70" s="17"/>
      <c r="I70" s="17"/>
      <c r="J70" s="45"/>
    </row>
    <row r="71" spans="1:10" s="14" customFormat="1" ht="12.75" customHeight="1">
      <c r="A71" s="250"/>
      <c r="B71" s="55">
        <v>613</v>
      </c>
      <c r="C71" s="56" t="s">
        <v>92</v>
      </c>
      <c r="D71" s="17"/>
      <c r="E71" s="17"/>
      <c r="F71" s="17"/>
      <c r="G71" s="17"/>
      <c r="H71" s="17"/>
      <c r="I71" s="17"/>
      <c r="J71" s="45"/>
    </row>
    <row r="72" spans="1:10" s="14" customFormat="1" ht="12.75" customHeight="1">
      <c r="A72" s="250"/>
      <c r="B72" s="55">
        <v>614</v>
      </c>
      <c r="C72" s="56" t="s">
        <v>93</v>
      </c>
      <c r="D72" s="17"/>
      <c r="E72" s="17"/>
      <c r="F72" s="17"/>
      <c r="G72" s="17"/>
      <c r="H72" s="17"/>
      <c r="I72" s="17"/>
      <c r="J72" s="45"/>
    </row>
    <row r="73" spans="1:10" s="38" customFormat="1" ht="12.75" customHeight="1">
      <c r="A73" s="53">
        <v>62</v>
      </c>
      <c r="B73" s="257" t="s">
        <v>94</v>
      </c>
      <c r="C73" s="258"/>
      <c r="D73" s="47">
        <f aca="true" t="shared" si="16" ref="D73:J73">SUM(D74:D77)</f>
        <v>0</v>
      </c>
      <c r="E73" s="47">
        <f t="shared" si="16"/>
        <v>0</v>
      </c>
      <c r="F73" s="47">
        <f t="shared" si="16"/>
        <v>0</v>
      </c>
      <c r="G73" s="47">
        <f t="shared" si="16"/>
        <v>0</v>
      </c>
      <c r="H73" s="47">
        <f t="shared" si="16"/>
        <v>0</v>
      </c>
      <c r="I73" s="47">
        <f t="shared" si="16"/>
        <v>0</v>
      </c>
      <c r="J73" s="48">
        <f t="shared" si="16"/>
        <v>0</v>
      </c>
    </row>
    <row r="74" spans="1:10" s="14" customFormat="1" ht="12.75" customHeight="1">
      <c r="A74" s="250"/>
      <c r="B74" s="55">
        <v>621</v>
      </c>
      <c r="C74" s="56" t="s">
        <v>95</v>
      </c>
      <c r="D74" s="17"/>
      <c r="E74" s="17"/>
      <c r="F74" s="17"/>
      <c r="G74" s="17"/>
      <c r="H74" s="17"/>
      <c r="I74" s="17"/>
      <c r="J74" s="45"/>
    </row>
    <row r="75" spans="1:10" s="14" customFormat="1" ht="12.75" customHeight="1">
      <c r="A75" s="250"/>
      <c r="B75" s="55">
        <v>622</v>
      </c>
      <c r="C75" s="56" t="s">
        <v>96</v>
      </c>
      <c r="D75" s="17"/>
      <c r="E75" s="17"/>
      <c r="F75" s="17"/>
      <c r="G75" s="17"/>
      <c r="H75" s="17"/>
      <c r="I75" s="17"/>
      <c r="J75" s="45"/>
    </row>
    <row r="76" spans="1:10" s="14" customFormat="1" ht="12.75" customHeight="1">
      <c r="A76" s="250"/>
      <c r="B76" s="55">
        <v>623</v>
      </c>
      <c r="C76" s="56" t="s">
        <v>97</v>
      </c>
      <c r="D76" s="17"/>
      <c r="E76" s="17"/>
      <c r="F76" s="17"/>
      <c r="G76" s="17"/>
      <c r="H76" s="17"/>
      <c r="I76" s="17"/>
      <c r="J76" s="45"/>
    </row>
    <row r="77" spans="1:10" s="14" customFormat="1" ht="12.75" customHeight="1">
      <c r="A77" s="250"/>
      <c r="B77" s="55">
        <v>624</v>
      </c>
      <c r="C77" s="56" t="s">
        <v>98</v>
      </c>
      <c r="D77" s="17"/>
      <c r="E77" s="17"/>
      <c r="F77" s="17"/>
      <c r="G77" s="17"/>
      <c r="H77" s="17"/>
      <c r="I77" s="17"/>
      <c r="J77" s="45"/>
    </row>
    <row r="78" spans="1:10" s="14" customFormat="1" ht="12.75" customHeight="1">
      <c r="A78" s="53">
        <v>64</v>
      </c>
      <c r="B78" s="257" t="s">
        <v>99</v>
      </c>
      <c r="C78" s="258"/>
      <c r="D78" s="47">
        <f aca="true" t="shared" si="17" ref="D78:J78">D79+D80+D81+D82+D83+D86+D87</f>
        <v>0</v>
      </c>
      <c r="E78" s="47">
        <f t="shared" si="17"/>
        <v>0</v>
      </c>
      <c r="F78" s="47">
        <f t="shared" si="17"/>
        <v>0</v>
      </c>
      <c r="G78" s="47">
        <f t="shared" si="17"/>
        <v>0</v>
      </c>
      <c r="H78" s="47">
        <f t="shared" si="17"/>
        <v>0</v>
      </c>
      <c r="I78" s="47">
        <f t="shared" si="17"/>
        <v>0</v>
      </c>
      <c r="J78" s="48">
        <f t="shared" si="17"/>
        <v>0</v>
      </c>
    </row>
    <row r="79" spans="1:10" s="14" customFormat="1" ht="12.75" customHeight="1">
      <c r="A79" s="250"/>
      <c r="B79" s="55">
        <v>641</v>
      </c>
      <c r="C79" s="56" t="s">
        <v>70</v>
      </c>
      <c r="D79" s="17"/>
      <c r="E79" s="17"/>
      <c r="F79" s="17"/>
      <c r="G79" s="17"/>
      <c r="H79" s="17"/>
      <c r="I79" s="17"/>
      <c r="J79" s="45"/>
    </row>
    <row r="80" spans="1:10" s="14" customFormat="1" ht="12.75" customHeight="1">
      <c r="A80" s="250"/>
      <c r="B80" s="55">
        <v>642</v>
      </c>
      <c r="C80" s="56" t="s">
        <v>71</v>
      </c>
      <c r="D80" s="17"/>
      <c r="E80" s="17"/>
      <c r="F80" s="17"/>
      <c r="G80" s="17"/>
      <c r="H80" s="17"/>
      <c r="I80" s="17"/>
      <c r="J80" s="45"/>
    </row>
    <row r="81" spans="1:10" s="14" customFormat="1" ht="12.75" customHeight="1">
      <c r="A81" s="250"/>
      <c r="B81" s="55">
        <v>643</v>
      </c>
      <c r="C81" s="56" t="s">
        <v>100</v>
      </c>
      <c r="D81" s="17"/>
      <c r="E81" s="17"/>
      <c r="F81" s="17"/>
      <c r="G81" s="17"/>
      <c r="H81" s="17"/>
      <c r="I81" s="17"/>
      <c r="J81" s="45"/>
    </row>
    <row r="82" spans="1:10" s="14" customFormat="1" ht="12.75" customHeight="1">
      <c r="A82" s="250"/>
      <c r="B82" s="55">
        <v>644</v>
      </c>
      <c r="C82" s="56" t="s">
        <v>73</v>
      </c>
      <c r="D82" s="17"/>
      <c r="E82" s="17"/>
      <c r="F82" s="17"/>
      <c r="G82" s="17"/>
      <c r="H82" s="17"/>
      <c r="I82" s="17"/>
      <c r="J82" s="45"/>
    </row>
    <row r="83" spans="1:10" s="38" customFormat="1" ht="12.75" customHeight="1">
      <c r="A83" s="250"/>
      <c r="B83" s="55">
        <v>645</v>
      </c>
      <c r="C83" s="56" t="s">
        <v>101</v>
      </c>
      <c r="D83" s="17"/>
      <c r="E83" s="17"/>
      <c r="F83" s="17"/>
      <c r="G83" s="17"/>
      <c r="H83" s="17"/>
      <c r="I83" s="17"/>
      <c r="J83" s="45"/>
    </row>
    <row r="84" spans="1:10" s="14" customFormat="1" ht="12.75" customHeight="1">
      <c r="A84" s="250"/>
      <c r="B84" s="55"/>
      <c r="C84" s="57" t="s">
        <v>102</v>
      </c>
      <c r="D84" s="40"/>
      <c r="E84" s="40"/>
      <c r="F84" s="40"/>
      <c r="G84" s="40"/>
      <c r="H84" s="40"/>
      <c r="I84" s="40"/>
      <c r="J84" s="41"/>
    </row>
    <row r="85" spans="1:10" s="14" customFormat="1" ht="12.75" customHeight="1">
      <c r="A85" s="250"/>
      <c r="B85" s="55"/>
      <c r="C85" s="57" t="s">
        <v>103</v>
      </c>
      <c r="D85" s="40"/>
      <c r="E85" s="40"/>
      <c r="F85" s="40"/>
      <c r="G85" s="40"/>
      <c r="H85" s="40"/>
      <c r="I85" s="40"/>
      <c r="J85" s="41"/>
    </row>
    <row r="86" spans="1:10" s="14" customFormat="1" ht="12.75" customHeight="1">
      <c r="A86" s="250"/>
      <c r="B86" s="55">
        <v>648</v>
      </c>
      <c r="C86" s="56" t="s">
        <v>104</v>
      </c>
      <c r="D86" s="17">
        <f>SUM(D84:D85)</f>
        <v>0</v>
      </c>
      <c r="E86" s="17">
        <f aca="true" t="shared" si="18" ref="E86:J86">SUM(E84:E85)</f>
        <v>0</v>
      </c>
      <c r="F86" s="17">
        <f t="shared" si="18"/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  <c r="J86" s="45">
        <f t="shared" si="18"/>
        <v>0</v>
      </c>
    </row>
    <row r="87" spans="1:10" s="14" customFormat="1" ht="12.75" customHeight="1">
      <c r="A87" s="250"/>
      <c r="B87" s="55">
        <v>649</v>
      </c>
      <c r="C87" s="56" t="s">
        <v>105</v>
      </c>
      <c r="D87" s="17"/>
      <c r="E87" s="17"/>
      <c r="F87" s="17"/>
      <c r="G87" s="17"/>
      <c r="H87" s="17"/>
      <c r="I87" s="17"/>
      <c r="J87" s="45"/>
    </row>
    <row r="88" spans="1:10" s="14" customFormat="1" ht="12.75" customHeight="1">
      <c r="A88" s="53">
        <v>65</v>
      </c>
      <c r="B88" s="257" t="s">
        <v>106</v>
      </c>
      <c r="C88" s="258"/>
      <c r="D88" s="47">
        <f aca="true" t="shared" si="19" ref="D88:J88">SUM(D89:D95)</f>
        <v>0</v>
      </c>
      <c r="E88" s="47">
        <f t="shared" si="19"/>
        <v>0</v>
      </c>
      <c r="F88" s="47">
        <f t="shared" si="19"/>
        <v>0</v>
      </c>
      <c r="G88" s="47">
        <f t="shared" si="19"/>
        <v>0</v>
      </c>
      <c r="H88" s="47">
        <f t="shared" si="19"/>
        <v>0</v>
      </c>
      <c r="I88" s="47">
        <f t="shared" si="19"/>
        <v>0</v>
      </c>
      <c r="J88" s="48">
        <f t="shared" si="19"/>
        <v>0</v>
      </c>
    </row>
    <row r="89" spans="1:10" s="14" customFormat="1" ht="12.75" customHeight="1">
      <c r="A89" s="250"/>
      <c r="B89" s="55">
        <v>651</v>
      </c>
      <c r="C89" s="56" t="s">
        <v>107</v>
      </c>
      <c r="D89" s="17"/>
      <c r="E89" s="17"/>
      <c r="F89" s="17"/>
      <c r="G89" s="17"/>
      <c r="H89" s="17"/>
      <c r="I89" s="17"/>
      <c r="J89" s="45"/>
    </row>
    <row r="90" spans="1:10" s="14" customFormat="1" ht="12.75" customHeight="1">
      <c r="A90" s="250"/>
      <c r="B90" s="55">
        <v>652</v>
      </c>
      <c r="C90" s="56" t="s">
        <v>108</v>
      </c>
      <c r="D90" s="17"/>
      <c r="E90" s="17"/>
      <c r="F90" s="17"/>
      <c r="G90" s="17"/>
      <c r="H90" s="17"/>
      <c r="I90" s="17"/>
      <c r="J90" s="45"/>
    </row>
    <row r="91" spans="1:10" s="38" customFormat="1" ht="12.75" customHeight="1">
      <c r="A91" s="250"/>
      <c r="B91" s="55">
        <v>653</v>
      </c>
      <c r="C91" s="56" t="s">
        <v>109</v>
      </c>
      <c r="D91" s="17"/>
      <c r="E91" s="17"/>
      <c r="F91" s="17"/>
      <c r="G91" s="17"/>
      <c r="H91" s="17"/>
      <c r="I91" s="17"/>
      <c r="J91" s="45"/>
    </row>
    <row r="92" spans="1:10" s="14" customFormat="1" ht="12.75" customHeight="1">
      <c r="A92" s="250"/>
      <c r="B92" s="55">
        <v>654</v>
      </c>
      <c r="C92" s="56" t="s">
        <v>110</v>
      </c>
      <c r="D92" s="17"/>
      <c r="E92" s="17"/>
      <c r="F92" s="17"/>
      <c r="G92" s="17"/>
      <c r="H92" s="17"/>
      <c r="I92" s="17"/>
      <c r="J92" s="45"/>
    </row>
    <row r="93" spans="1:10" s="14" customFormat="1" ht="12.75" customHeight="1">
      <c r="A93" s="250"/>
      <c r="B93" s="55">
        <v>655</v>
      </c>
      <c r="C93" s="56" t="s">
        <v>111</v>
      </c>
      <c r="D93" s="17"/>
      <c r="E93" s="17"/>
      <c r="F93" s="17"/>
      <c r="G93" s="17"/>
      <c r="H93" s="17"/>
      <c r="I93" s="17"/>
      <c r="J93" s="45"/>
    </row>
    <row r="94" spans="1:10" s="14" customFormat="1" ht="12.75" customHeight="1">
      <c r="A94" s="250"/>
      <c r="B94" s="55">
        <v>656</v>
      </c>
      <c r="C94" s="56" t="s">
        <v>112</v>
      </c>
      <c r="D94" s="17"/>
      <c r="E94" s="17"/>
      <c r="F94" s="17"/>
      <c r="G94" s="17"/>
      <c r="H94" s="17"/>
      <c r="I94" s="17"/>
      <c r="J94" s="45"/>
    </row>
    <row r="95" spans="1:10" s="14" customFormat="1" ht="12.75" customHeight="1">
      <c r="A95" s="250"/>
      <c r="B95" s="55">
        <v>659</v>
      </c>
      <c r="C95" s="56" t="s">
        <v>113</v>
      </c>
      <c r="D95" s="17"/>
      <c r="E95" s="17"/>
      <c r="F95" s="17"/>
      <c r="G95" s="17"/>
      <c r="H95" s="17"/>
      <c r="I95" s="17"/>
      <c r="J95" s="45"/>
    </row>
    <row r="96" spans="1:10" s="38" customFormat="1" ht="12.75" customHeight="1">
      <c r="A96" s="53">
        <v>67</v>
      </c>
      <c r="B96" s="257" t="s">
        <v>218</v>
      </c>
      <c r="C96" s="258"/>
      <c r="D96" s="47">
        <f>D103</f>
        <v>0</v>
      </c>
      <c r="E96" s="47">
        <f aca="true" t="shared" si="20" ref="E96:J96">E103</f>
        <v>0</v>
      </c>
      <c r="F96" s="47">
        <f t="shared" si="20"/>
        <v>0</v>
      </c>
      <c r="G96" s="47">
        <f t="shared" si="20"/>
        <v>0</v>
      </c>
      <c r="H96" s="47">
        <f t="shared" si="20"/>
        <v>0</v>
      </c>
      <c r="I96" s="47">
        <f t="shared" si="20"/>
        <v>0</v>
      </c>
      <c r="J96" s="48">
        <f t="shared" si="20"/>
        <v>0</v>
      </c>
    </row>
    <row r="97" spans="1:10" s="38" customFormat="1" ht="12.75" customHeight="1">
      <c r="A97" s="250"/>
      <c r="B97" s="117"/>
      <c r="C97" s="118" t="s">
        <v>221</v>
      </c>
      <c r="D97" s="113"/>
      <c r="E97" s="113"/>
      <c r="F97" s="113"/>
      <c r="G97" s="113"/>
      <c r="H97" s="113"/>
      <c r="I97" s="113"/>
      <c r="J97" s="114"/>
    </row>
    <row r="98" spans="1:10" s="14" customFormat="1" ht="12.75" customHeight="1">
      <c r="A98" s="250"/>
      <c r="B98" s="117"/>
      <c r="C98" s="118" t="s">
        <v>222</v>
      </c>
      <c r="D98" s="113"/>
      <c r="E98" s="113"/>
      <c r="F98" s="113"/>
      <c r="G98" s="113"/>
      <c r="H98" s="113"/>
      <c r="I98" s="113"/>
      <c r="J98" s="114"/>
    </row>
    <row r="99" spans="1:10" s="14" customFormat="1" ht="12.75" customHeight="1">
      <c r="A99" s="250"/>
      <c r="B99" s="117"/>
      <c r="C99" s="118" t="s">
        <v>226</v>
      </c>
      <c r="D99" s="113"/>
      <c r="E99" s="113"/>
      <c r="F99" s="113"/>
      <c r="G99" s="113"/>
      <c r="H99" s="113"/>
      <c r="I99" s="113"/>
      <c r="J99" s="114"/>
    </row>
    <row r="100" spans="1:10" s="38" customFormat="1" ht="12.75" customHeight="1">
      <c r="A100" s="250"/>
      <c r="B100" s="117"/>
      <c r="C100" s="118" t="s">
        <v>220</v>
      </c>
      <c r="D100" s="113"/>
      <c r="E100" s="113"/>
      <c r="F100" s="113"/>
      <c r="G100" s="113"/>
      <c r="H100" s="113"/>
      <c r="I100" s="113"/>
      <c r="J100" s="114"/>
    </row>
    <row r="101" spans="1:10" s="73" customFormat="1" ht="12.75" customHeight="1">
      <c r="A101" s="250"/>
      <c r="B101" s="117"/>
      <c r="C101" s="118" t="s">
        <v>227</v>
      </c>
      <c r="D101" s="113"/>
      <c r="E101" s="113"/>
      <c r="F101" s="113"/>
      <c r="G101" s="113"/>
      <c r="H101" s="113"/>
      <c r="I101" s="113"/>
      <c r="J101" s="114"/>
    </row>
    <row r="102" spans="1:11" s="63" customFormat="1" ht="12" customHeight="1">
      <c r="A102" s="262"/>
      <c r="B102" s="120"/>
      <c r="C102" s="121" t="s">
        <v>228</v>
      </c>
      <c r="D102" s="122"/>
      <c r="E102" s="122"/>
      <c r="F102" s="122"/>
      <c r="G102" s="122"/>
      <c r="H102" s="122"/>
      <c r="I102" s="122"/>
      <c r="J102" s="123"/>
      <c r="K102" s="24"/>
    </row>
    <row r="103" spans="1:10" ht="13.5" thickBot="1">
      <c r="A103" s="262"/>
      <c r="B103" s="101">
        <v>672</v>
      </c>
      <c r="C103" s="102" t="s">
        <v>219</v>
      </c>
      <c r="D103" s="99">
        <f>SUM(D97:D102)</f>
        <v>0</v>
      </c>
      <c r="E103" s="99">
        <f aca="true" t="shared" si="21" ref="E103:J103">SUM(E97:E102)</f>
        <v>0</v>
      </c>
      <c r="F103" s="99">
        <f t="shared" si="21"/>
        <v>0</v>
      </c>
      <c r="G103" s="99">
        <f t="shared" si="21"/>
        <v>0</v>
      </c>
      <c r="H103" s="99">
        <f t="shared" si="21"/>
        <v>0</v>
      </c>
      <c r="I103" s="99">
        <f t="shared" si="21"/>
        <v>0</v>
      </c>
      <c r="J103" s="100">
        <f t="shared" si="21"/>
        <v>0</v>
      </c>
    </row>
    <row r="104" spans="1:11" s="63" customFormat="1" ht="12" customHeight="1" thickBot="1">
      <c r="A104" s="263" t="s">
        <v>114</v>
      </c>
      <c r="B104" s="264"/>
      <c r="C104" s="265"/>
      <c r="D104" s="51">
        <f aca="true" t="shared" si="22" ref="D104:J104">D63-D5</f>
        <v>0</v>
      </c>
      <c r="E104" s="51">
        <f t="shared" si="22"/>
        <v>0</v>
      </c>
      <c r="F104" s="51">
        <f t="shared" si="22"/>
        <v>0</v>
      </c>
      <c r="G104" s="51">
        <f t="shared" si="22"/>
        <v>0</v>
      </c>
      <c r="H104" s="51">
        <f t="shared" si="22"/>
        <v>0</v>
      </c>
      <c r="I104" s="51">
        <f t="shared" si="22"/>
        <v>0</v>
      </c>
      <c r="J104" s="52">
        <f t="shared" si="22"/>
        <v>0</v>
      </c>
      <c r="K104" s="24"/>
    </row>
    <row r="105" spans="1:10" ht="12.75">
      <c r="A105" s="54">
        <v>59</v>
      </c>
      <c r="B105" s="255" t="s">
        <v>115</v>
      </c>
      <c r="C105" s="256"/>
      <c r="D105" s="36">
        <f aca="true" t="shared" si="23" ref="D105:J105">SUM(D106:D107)</f>
        <v>0</v>
      </c>
      <c r="E105" s="36">
        <f t="shared" si="23"/>
        <v>0</v>
      </c>
      <c r="F105" s="36">
        <f t="shared" si="23"/>
        <v>0</v>
      </c>
      <c r="G105" s="36">
        <f t="shared" si="23"/>
        <v>0</v>
      </c>
      <c r="H105" s="36">
        <f t="shared" si="23"/>
        <v>0</v>
      </c>
      <c r="I105" s="36">
        <f t="shared" si="23"/>
        <v>0</v>
      </c>
      <c r="J105" s="37">
        <f t="shared" si="23"/>
        <v>0</v>
      </c>
    </row>
    <row r="106" spans="1:10" ht="12.75">
      <c r="A106" s="262"/>
      <c r="B106" s="55">
        <v>591</v>
      </c>
      <c r="C106" s="56" t="s">
        <v>116</v>
      </c>
      <c r="D106" s="17"/>
      <c r="E106" s="17"/>
      <c r="F106" s="17"/>
      <c r="G106" s="17"/>
      <c r="H106" s="17"/>
      <c r="I106" s="17"/>
      <c r="J106" s="45"/>
    </row>
    <row r="107" spans="1:10" ht="13.5" thickBot="1">
      <c r="A107" s="266"/>
      <c r="B107" s="58">
        <v>595</v>
      </c>
      <c r="C107" s="59" t="s">
        <v>117</v>
      </c>
      <c r="D107" s="60"/>
      <c r="E107" s="60"/>
      <c r="F107" s="60"/>
      <c r="G107" s="60"/>
      <c r="H107" s="60"/>
      <c r="I107" s="60"/>
      <c r="J107" s="61"/>
    </row>
    <row r="108" spans="1:10" ht="13.5" thickBot="1">
      <c r="A108" s="263" t="s">
        <v>118</v>
      </c>
      <c r="B108" s="264"/>
      <c r="C108" s="265"/>
      <c r="D108" s="51">
        <f>D104-D105</f>
        <v>0</v>
      </c>
      <c r="E108" s="51">
        <f aca="true" t="shared" si="24" ref="E108:J108">E104-E105</f>
        <v>0</v>
      </c>
      <c r="F108" s="51">
        <f t="shared" si="24"/>
        <v>0</v>
      </c>
      <c r="G108" s="51">
        <f t="shared" si="24"/>
        <v>0</v>
      </c>
      <c r="H108" s="51">
        <f t="shared" si="24"/>
        <v>0</v>
      </c>
      <c r="I108" s="51">
        <f t="shared" si="24"/>
        <v>0</v>
      </c>
      <c r="J108" s="52">
        <f t="shared" si="24"/>
        <v>0</v>
      </c>
    </row>
    <row r="110" spans="1:11" s="63" customFormat="1" ht="12" customHeight="1">
      <c r="A110" s="66" t="s">
        <v>8</v>
      </c>
      <c r="B110" s="23"/>
      <c r="C110" s="62"/>
      <c r="D110" s="24"/>
      <c r="E110" s="24"/>
      <c r="F110" s="24"/>
      <c r="G110" s="24"/>
      <c r="H110" s="24"/>
      <c r="I110" s="24"/>
      <c r="J110" s="24"/>
      <c r="K110" s="24"/>
    </row>
    <row r="112" spans="1:11" s="63" customFormat="1" ht="12" customHeight="1">
      <c r="A112" s="66" t="s">
        <v>147</v>
      </c>
      <c r="B112" s="23"/>
      <c r="C112" s="62"/>
      <c r="D112" s="24" t="s">
        <v>119</v>
      </c>
      <c r="F112" s="24"/>
      <c r="I112" s="24"/>
      <c r="J112" s="24"/>
      <c r="K112" s="24"/>
    </row>
    <row r="115" spans="1:8" ht="12.75">
      <c r="A115" s="65" t="s">
        <v>185</v>
      </c>
      <c r="D115" t="s">
        <v>187</v>
      </c>
      <c r="H115" t="s">
        <v>184</v>
      </c>
    </row>
    <row r="118" spans="1:8" ht="12.75">
      <c r="A118" s="65" t="s">
        <v>186</v>
      </c>
      <c r="D118" t="s">
        <v>187</v>
      </c>
      <c r="H118" t="s">
        <v>184</v>
      </c>
    </row>
  </sheetData>
  <sheetProtection/>
  <mergeCells count="37">
    <mergeCell ref="A97:A103"/>
    <mergeCell ref="A104:C104"/>
    <mergeCell ref="B105:C105"/>
    <mergeCell ref="A106:A107"/>
    <mergeCell ref="A108:C108"/>
    <mergeCell ref="A74:A77"/>
    <mergeCell ref="B78:C78"/>
    <mergeCell ref="A79:A87"/>
    <mergeCell ref="B88:C88"/>
    <mergeCell ref="B96:C96"/>
    <mergeCell ref="A69:A72"/>
    <mergeCell ref="A89:A95"/>
    <mergeCell ref="B73:C73"/>
    <mergeCell ref="D1:J1"/>
    <mergeCell ref="D2:J2"/>
    <mergeCell ref="B68:C68"/>
    <mergeCell ref="A28:A34"/>
    <mergeCell ref="A40:A47"/>
    <mergeCell ref="B48:C48"/>
    <mergeCell ref="B35:C35"/>
    <mergeCell ref="B59:C59"/>
    <mergeCell ref="A36:A38"/>
    <mergeCell ref="A65:A67"/>
    <mergeCell ref="B39:C39"/>
    <mergeCell ref="A52:A58"/>
    <mergeCell ref="A63:C63"/>
    <mergeCell ref="B64:C64"/>
    <mergeCell ref="A3:J3"/>
    <mergeCell ref="A7:A18"/>
    <mergeCell ref="B7:B11"/>
    <mergeCell ref="B27:C27"/>
    <mergeCell ref="A20:A26"/>
    <mergeCell ref="B13:B15"/>
    <mergeCell ref="B23:B25"/>
    <mergeCell ref="A5:C5"/>
    <mergeCell ref="B19:C19"/>
    <mergeCell ref="B6:C6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95" r:id="rId1"/>
  <headerFooter alignWithMargins="0">
    <oddFooter>&amp;C&amp;P/&amp;N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4.00390625" style="0" customWidth="1"/>
    <col min="2" max="2" width="13.421875" style="0" customWidth="1"/>
  </cols>
  <sheetData>
    <row r="1" ht="12.75">
      <c r="A1" t="s">
        <v>122</v>
      </c>
    </row>
    <row r="3" ht="15.75">
      <c r="A3" s="1" t="s">
        <v>201</v>
      </c>
    </row>
    <row r="5" ht="12.75">
      <c r="A5" s="2" t="s">
        <v>123</v>
      </c>
    </row>
    <row r="7" spans="1:2" ht="12.75">
      <c r="A7" s="68" t="s">
        <v>139</v>
      </c>
      <c r="B7" s="69" t="s">
        <v>7</v>
      </c>
    </row>
    <row r="8" spans="1:2" ht="12.75">
      <c r="A8" s="98" t="s">
        <v>202</v>
      </c>
      <c r="B8" s="5"/>
    </row>
    <row r="9" spans="1:2" ht="12.75">
      <c r="A9" s="4" t="s">
        <v>132</v>
      </c>
      <c r="B9" s="5"/>
    </row>
    <row r="10" spans="1:2" ht="12.75">
      <c r="A10" s="4" t="s">
        <v>133</v>
      </c>
      <c r="B10" s="5"/>
    </row>
    <row r="11" spans="1:2" ht="12.75">
      <c r="A11" s="68" t="s">
        <v>138</v>
      </c>
      <c r="B11" s="70">
        <f>SUM(B8:B10)</f>
        <v>0</v>
      </c>
    </row>
    <row r="12" spans="1:2" ht="12.75">
      <c r="A12" s="4"/>
      <c r="B12" s="5"/>
    </row>
    <row r="13" spans="1:2" ht="12.75">
      <c r="A13" s="4" t="s">
        <v>134</v>
      </c>
      <c r="B13" s="5"/>
    </row>
    <row r="14" spans="1:2" ht="12.75">
      <c r="A14" s="4" t="s">
        <v>135</v>
      </c>
      <c r="B14" s="5"/>
    </row>
    <row r="15" spans="1:2" ht="12.75">
      <c r="A15" s="4" t="s">
        <v>136</v>
      </c>
      <c r="B15" s="5"/>
    </row>
    <row r="16" spans="1:2" ht="12.75">
      <c r="A16" s="68" t="s">
        <v>137</v>
      </c>
      <c r="B16" s="70">
        <f>SUM(B13:B15)</f>
        <v>0</v>
      </c>
    </row>
    <row r="17" spans="1:2" ht="12.75">
      <c r="A17" s="71"/>
      <c r="B17" s="72"/>
    </row>
    <row r="19" spans="1:2" ht="12.75">
      <c r="A19" s="68" t="s">
        <v>140</v>
      </c>
      <c r="B19" s="69" t="s">
        <v>7</v>
      </c>
    </row>
    <row r="20" spans="1:2" ht="12.75">
      <c r="A20" s="98" t="s">
        <v>202</v>
      </c>
      <c r="B20" s="5"/>
    </row>
    <row r="21" spans="1:2" ht="12.75">
      <c r="A21" s="4" t="s">
        <v>132</v>
      </c>
      <c r="B21" s="5"/>
    </row>
    <row r="22" spans="1:2" ht="12.75">
      <c r="A22" s="4"/>
      <c r="B22" s="5"/>
    </row>
    <row r="23" spans="1:2" ht="12.75">
      <c r="A23" s="68" t="s">
        <v>138</v>
      </c>
      <c r="B23" s="70">
        <f>SUM(B20:B22)</f>
        <v>0</v>
      </c>
    </row>
    <row r="24" spans="1:2" ht="12.75">
      <c r="A24" s="4"/>
      <c r="B24" s="5"/>
    </row>
    <row r="25" spans="1:2" ht="12.75">
      <c r="A25" s="4" t="s">
        <v>153</v>
      </c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68" t="s">
        <v>137</v>
      </c>
      <c r="B28" s="70">
        <f>SUM(B25:B27)</f>
        <v>0</v>
      </c>
    </row>
    <row r="31" spans="1:2" ht="12.75">
      <c r="A31" s="68" t="s">
        <v>141</v>
      </c>
      <c r="B31" s="69" t="s">
        <v>7</v>
      </c>
    </row>
    <row r="32" spans="1:2" ht="12.75">
      <c r="A32" s="98" t="s">
        <v>203</v>
      </c>
      <c r="B32" s="5"/>
    </row>
    <row r="33" spans="1:2" ht="12.75">
      <c r="A33" s="4" t="s">
        <v>142</v>
      </c>
      <c r="B33" s="5"/>
    </row>
    <row r="34" spans="1:2" ht="12.75">
      <c r="A34" s="4" t="s">
        <v>143</v>
      </c>
      <c r="B34" s="5"/>
    </row>
    <row r="35" spans="1:2" ht="12.75">
      <c r="A35" s="4" t="s">
        <v>144</v>
      </c>
      <c r="B35" s="5"/>
    </row>
    <row r="36" spans="1:2" ht="12.75">
      <c r="A36" s="4" t="s">
        <v>145</v>
      </c>
      <c r="B36" s="5"/>
    </row>
    <row r="37" spans="1:2" ht="12.75">
      <c r="A37" s="4" t="s">
        <v>154</v>
      </c>
      <c r="B37" s="5"/>
    </row>
    <row r="38" spans="1:2" ht="12.75">
      <c r="A38" s="68" t="s">
        <v>138</v>
      </c>
      <c r="B38" s="70">
        <f>SUM(B32:B37)</f>
        <v>0</v>
      </c>
    </row>
    <row r="39" spans="1:2" ht="12.75">
      <c r="A39" s="4"/>
      <c r="B39" s="5"/>
    </row>
    <row r="40" spans="1:2" ht="12.75">
      <c r="A40" s="4" t="s">
        <v>146</v>
      </c>
      <c r="B40" s="5"/>
    </row>
    <row r="41" spans="1:2" ht="12.75">
      <c r="A41" s="4"/>
      <c r="B41" s="5"/>
    </row>
    <row r="42" spans="1:2" ht="12.75">
      <c r="A42" s="4" t="s">
        <v>176</v>
      </c>
      <c r="B42" s="5"/>
    </row>
    <row r="43" spans="1:2" ht="12.75">
      <c r="A43" s="68" t="s">
        <v>137</v>
      </c>
      <c r="B43" s="70">
        <f>SUM(B40:B42)</f>
        <v>0</v>
      </c>
    </row>
    <row r="44" spans="1:2" ht="12.75">
      <c r="A44" s="4"/>
      <c r="B44" s="5"/>
    </row>
    <row r="45" spans="1:2" ht="12.75">
      <c r="A45" s="98" t="s">
        <v>204</v>
      </c>
      <c r="B45" s="5"/>
    </row>
    <row r="47" ht="12.75">
      <c r="A47" t="s">
        <v>8</v>
      </c>
    </row>
    <row r="49" spans="1:3" ht="12.75">
      <c r="A49" s="66" t="s">
        <v>147</v>
      </c>
      <c r="C49" t="s">
        <v>124</v>
      </c>
    </row>
    <row r="50" spans="1:2" ht="12.75">
      <c r="A50" s="64"/>
      <c r="B50" s="64"/>
    </row>
    <row r="51" spans="1:2" ht="12.75">
      <c r="A51" s="64"/>
      <c r="B51" s="64"/>
    </row>
    <row r="52" spans="1:4" ht="12.75">
      <c r="A52" s="65" t="s">
        <v>185</v>
      </c>
      <c r="B52" s="64"/>
      <c r="D52" t="s">
        <v>184</v>
      </c>
    </row>
    <row r="53" spans="1:2" ht="12.75">
      <c r="A53" s="64"/>
      <c r="B53" s="64"/>
    </row>
    <row r="54" spans="1:2" ht="12.75">
      <c r="A54" s="64"/>
      <c r="B54" s="64"/>
    </row>
    <row r="55" spans="1:4" ht="12.75">
      <c r="A55" s="65" t="s">
        <v>186</v>
      </c>
      <c r="B55" s="64"/>
      <c r="D55" t="s">
        <v>184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L8" sqref="L8:L10"/>
    </sheetView>
  </sheetViews>
  <sheetFormatPr defaultColWidth="9.140625" defaultRowHeight="12.75"/>
  <cols>
    <col min="1" max="1" width="32.57421875" style="0" customWidth="1"/>
    <col min="2" max="6" width="11.00390625" style="0" customWidth="1"/>
    <col min="7" max="7" width="32.00390625" style="0" customWidth="1"/>
  </cols>
  <sheetData>
    <row r="1" ht="12.75">
      <c r="A1" t="s">
        <v>121</v>
      </c>
    </row>
    <row r="3" spans="1:5" ht="15.75">
      <c r="A3" s="1" t="s">
        <v>200</v>
      </c>
      <c r="E3" s="3" t="s">
        <v>7</v>
      </c>
    </row>
    <row r="5" ht="12.75">
      <c r="A5" s="2" t="s">
        <v>123</v>
      </c>
    </row>
    <row r="6" ht="12.75">
      <c r="A6" s="2"/>
    </row>
    <row r="7" spans="1:7" s="8" customFormat="1" ht="11.25" customHeight="1">
      <c r="A7" s="267" t="s">
        <v>125</v>
      </c>
      <c r="B7" s="267" t="s">
        <v>126</v>
      </c>
      <c r="C7" s="267" t="s">
        <v>16</v>
      </c>
      <c r="D7" s="267" t="s">
        <v>130</v>
      </c>
      <c r="E7" s="267"/>
      <c r="F7" s="267"/>
      <c r="G7" s="267" t="s">
        <v>22</v>
      </c>
    </row>
    <row r="8" spans="1:7" s="8" customFormat="1" ht="22.5">
      <c r="A8" s="267"/>
      <c r="B8" s="267"/>
      <c r="C8" s="267"/>
      <c r="D8" s="12" t="s">
        <v>127</v>
      </c>
      <c r="E8" s="12" t="s">
        <v>128</v>
      </c>
      <c r="F8" s="12" t="s">
        <v>129</v>
      </c>
      <c r="G8" s="267"/>
    </row>
    <row r="9" spans="1:7" ht="12.75">
      <c r="A9" s="6"/>
      <c r="B9" s="5"/>
      <c r="C9" s="5"/>
      <c r="D9" s="5"/>
      <c r="E9" s="5"/>
      <c r="F9" s="5"/>
      <c r="G9" s="6"/>
    </row>
    <row r="10" spans="1:7" ht="12.75">
      <c r="A10" s="6"/>
      <c r="B10" s="5"/>
      <c r="C10" s="5"/>
      <c r="D10" s="5"/>
      <c r="E10" s="5"/>
      <c r="F10" s="5"/>
      <c r="G10" s="6"/>
    </row>
    <row r="11" spans="1:7" ht="12.75">
      <c r="A11" s="6"/>
      <c r="B11" s="5"/>
      <c r="C11" s="5"/>
      <c r="D11" s="5"/>
      <c r="E11" s="5"/>
      <c r="F11" s="5"/>
      <c r="G11" s="6"/>
    </row>
    <row r="12" spans="1:7" ht="12.75">
      <c r="A12" s="6"/>
      <c r="B12" s="5"/>
      <c r="C12" s="5"/>
      <c r="D12" s="5"/>
      <c r="E12" s="5"/>
      <c r="F12" s="5"/>
      <c r="G12" s="6"/>
    </row>
    <row r="13" spans="1:7" ht="12.75">
      <c r="A13" s="6"/>
      <c r="B13" s="5"/>
      <c r="C13" s="5"/>
      <c r="D13" s="5"/>
      <c r="E13" s="5"/>
      <c r="F13" s="5"/>
      <c r="G13" s="6"/>
    </row>
    <row r="14" spans="1:7" ht="12.75">
      <c r="A14" s="6"/>
      <c r="B14" s="5"/>
      <c r="C14" s="5"/>
      <c r="D14" s="5"/>
      <c r="E14" s="5"/>
      <c r="F14" s="5"/>
      <c r="G14" s="6"/>
    </row>
    <row r="15" spans="1:7" ht="12.75">
      <c r="A15" s="6"/>
      <c r="B15" s="5"/>
      <c r="C15" s="5"/>
      <c r="D15" s="5"/>
      <c r="E15" s="5"/>
      <c r="F15" s="5"/>
      <c r="G15" s="6"/>
    </row>
    <row r="16" spans="1:7" ht="12.75">
      <c r="A16" s="6"/>
      <c r="B16" s="5"/>
      <c r="C16" s="5"/>
      <c r="D16" s="5"/>
      <c r="E16" s="5"/>
      <c r="F16" s="5"/>
      <c r="G16" s="6"/>
    </row>
    <row r="17" spans="1:7" ht="12.75">
      <c r="A17" s="6"/>
      <c r="B17" s="5"/>
      <c r="C17" s="5"/>
      <c r="D17" s="5"/>
      <c r="E17" s="5"/>
      <c r="F17" s="5"/>
      <c r="G17" s="6"/>
    </row>
    <row r="18" spans="1:7" ht="12.75">
      <c r="A18" s="6"/>
      <c r="B18" s="5"/>
      <c r="C18" s="5"/>
      <c r="D18" s="5"/>
      <c r="E18" s="5"/>
      <c r="F18" s="5"/>
      <c r="G18" s="6"/>
    </row>
    <row r="19" spans="1:7" ht="12.75">
      <c r="A19" s="6"/>
      <c r="B19" s="5"/>
      <c r="C19" s="5"/>
      <c r="D19" s="5"/>
      <c r="E19" s="5"/>
      <c r="F19" s="5"/>
      <c r="G19" s="6"/>
    </row>
    <row r="20" spans="1:7" ht="12.75">
      <c r="A20" s="6"/>
      <c r="B20" s="5"/>
      <c r="C20" s="5"/>
      <c r="D20" s="5"/>
      <c r="E20" s="5"/>
      <c r="F20" s="5"/>
      <c r="G20" s="6"/>
    </row>
    <row r="21" spans="1:7" ht="12.75">
      <c r="A21" s="6"/>
      <c r="B21" s="5"/>
      <c r="C21" s="5"/>
      <c r="D21" s="5"/>
      <c r="E21" s="5"/>
      <c r="F21" s="5"/>
      <c r="G21" s="6"/>
    </row>
    <row r="22" spans="1:7" ht="12.75">
      <c r="A22" s="6"/>
      <c r="B22" s="5"/>
      <c r="C22" s="5"/>
      <c r="D22" s="5"/>
      <c r="E22" s="5"/>
      <c r="F22" s="5"/>
      <c r="G22" s="6"/>
    </row>
    <row r="23" spans="1:7" ht="12.75">
      <c r="A23" s="6"/>
      <c r="B23" s="5"/>
      <c r="C23" s="5"/>
      <c r="D23" s="5"/>
      <c r="E23" s="5"/>
      <c r="F23" s="5"/>
      <c r="G23" s="6"/>
    </row>
    <row r="24" spans="1:7" ht="12.75">
      <c r="A24" s="6"/>
      <c r="B24" s="5"/>
      <c r="C24" s="5"/>
      <c r="D24" s="5"/>
      <c r="E24" s="5"/>
      <c r="F24" s="5"/>
      <c r="G24" s="6"/>
    </row>
    <row r="25" spans="1:7" ht="12.75">
      <c r="A25" s="6"/>
      <c r="B25" s="5"/>
      <c r="C25" s="5"/>
      <c r="D25" s="5"/>
      <c r="E25" s="5"/>
      <c r="F25" s="5"/>
      <c r="G25" s="6"/>
    </row>
    <row r="26" spans="1:7" ht="12.75">
      <c r="A26" s="6"/>
      <c r="B26" s="5"/>
      <c r="C26" s="5"/>
      <c r="D26" s="5"/>
      <c r="E26" s="5"/>
      <c r="F26" s="5"/>
      <c r="G26" s="6"/>
    </row>
    <row r="27" spans="1:7" ht="12.75">
      <c r="A27" s="6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31" spans="1:11" s="63" customFormat="1" ht="12" customHeight="1">
      <c r="A31" s="66" t="s">
        <v>8</v>
      </c>
      <c r="B31" s="23"/>
      <c r="C31" s="62"/>
      <c r="D31" s="24"/>
      <c r="E31" s="24"/>
      <c r="F31" s="24"/>
      <c r="G31" s="24"/>
      <c r="H31" s="24"/>
      <c r="I31" s="24"/>
      <c r="J31" s="24"/>
      <c r="K31" s="24"/>
    </row>
    <row r="32" spans="1:2" ht="12.75">
      <c r="A32" s="64"/>
      <c r="B32" s="64"/>
    </row>
    <row r="33" spans="1:11" s="63" customFormat="1" ht="12" customHeight="1">
      <c r="A33" s="66" t="s">
        <v>147</v>
      </c>
      <c r="B33" s="23"/>
      <c r="C33" s="62"/>
      <c r="D33" s="24" t="s">
        <v>119</v>
      </c>
      <c r="F33" s="24"/>
      <c r="G33" s="24"/>
      <c r="H33" s="24"/>
      <c r="I33" s="24"/>
      <c r="J33" s="24"/>
      <c r="K33" s="24"/>
    </row>
    <row r="34" spans="1:2" ht="12.75">
      <c r="A34" s="64"/>
      <c r="B34" s="64"/>
    </row>
    <row r="35" spans="1:2" ht="12.75">
      <c r="A35" s="64"/>
      <c r="B35" s="64"/>
    </row>
    <row r="36" spans="1:4" ht="12.75">
      <c r="A36" s="65" t="s">
        <v>185</v>
      </c>
      <c r="B36" s="64"/>
      <c r="D36" t="s">
        <v>184</v>
      </c>
    </row>
    <row r="37" spans="1:2" ht="12.75">
      <c r="A37" s="64"/>
      <c r="B37" s="64"/>
    </row>
    <row r="38" spans="1:2" ht="12.75">
      <c r="A38" s="64"/>
      <c r="B38" s="64"/>
    </row>
    <row r="39" spans="1:4" ht="12.75">
      <c r="A39" s="65" t="s">
        <v>186</v>
      </c>
      <c r="B39" s="64"/>
      <c r="D39" t="s">
        <v>184</v>
      </c>
    </row>
  </sheetData>
  <sheetProtection/>
  <mergeCells count="5">
    <mergeCell ref="A7:A8"/>
    <mergeCell ref="G7:G8"/>
    <mergeCell ref="D7:F7"/>
    <mergeCell ref="C7:C8"/>
    <mergeCell ref="B7:B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4.7109375" style="0" customWidth="1"/>
    <col min="2" max="2" width="18.421875" style="0" customWidth="1"/>
    <col min="3" max="3" width="18.7109375" style="0" customWidth="1"/>
    <col min="4" max="8" width="18.7109375" style="0" hidden="1" customWidth="1"/>
  </cols>
  <sheetData>
    <row r="1" ht="12.75">
      <c r="A1" t="s">
        <v>174</v>
      </c>
    </row>
    <row r="3" spans="1:5" ht="15.75">
      <c r="A3" s="1" t="s">
        <v>199</v>
      </c>
      <c r="E3" s="3"/>
    </row>
    <row r="5" spans="1:8" ht="12.75">
      <c r="A5" s="2" t="s">
        <v>123</v>
      </c>
      <c r="D5" s="272" t="s">
        <v>191</v>
      </c>
      <c r="E5" s="273"/>
      <c r="F5" s="273"/>
      <c r="G5" s="273"/>
      <c r="H5" s="274"/>
    </row>
    <row r="7" spans="1:8" ht="12.75">
      <c r="A7" s="68" t="s">
        <v>150</v>
      </c>
      <c r="B7" s="4"/>
      <c r="C7" s="77" t="s">
        <v>7</v>
      </c>
      <c r="D7" s="85" t="s">
        <v>7</v>
      </c>
      <c r="E7" s="86" t="s">
        <v>7</v>
      </c>
      <c r="F7" s="86" t="s">
        <v>7</v>
      </c>
      <c r="G7" s="86" t="s">
        <v>7</v>
      </c>
      <c r="H7" s="86" t="s">
        <v>7</v>
      </c>
    </row>
    <row r="8" spans="1:8" ht="12.75">
      <c r="A8" s="4" t="s">
        <v>151</v>
      </c>
      <c r="B8" s="69" t="s">
        <v>158</v>
      </c>
      <c r="C8" s="4"/>
      <c r="D8" s="87"/>
      <c r="E8" s="88"/>
      <c r="F8" s="89"/>
      <c r="G8" s="89"/>
      <c r="H8" s="89"/>
    </row>
    <row r="9" spans="1:8" ht="12.75">
      <c r="A9" s="74"/>
      <c r="B9" s="78"/>
      <c r="C9" s="76"/>
      <c r="D9" s="90"/>
      <c r="E9" s="91"/>
      <c r="F9" s="91"/>
      <c r="G9" s="91"/>
      <c r="H9" s="91"/>
    </row>
    <row r="10" spans="1:3" ht="12.75">
      <c r="A10" s="74"/>
      <c r="B10" s="75"/>
      <c r="C10" s="76"/>
    </row>
    <row r="11" spans="1:7" ht="12.75">
      <c r="A11" s="68" t="s">
        <v>152</v>
      </c>
      <c r="B11" s="4"/>
      <c r="C11" s="4"/>
      <c r="D11" s="92"/>
      <c r="E11" s="93"/>
      <c r="F11" s="93"/>
      <c r="G11" s="93"/>
    </row>
    <row r="12" spans="1:7" ht="76.5">
      <c r="A12" s="268" t="s">
        <v>177</v>
      </c>
      <c r="B12" s="269"/>
      <c r="C12" s="270"/>
      <c r="D12" s="94" t="s">
        <v>192</v>
      </c>
      <c r="E12" s="95" t="s">
        <v>196</v>
      </c>
      <c r="F12" s="95" t="s">
        <v>193</v>
      </c>
      <c r="G12" s="95" t="s">
        <v>194</v>
      </c>
    </row>
    <row r="13" spans="1:7" ht="12.75">
      <c r="A13" s="4" t="s">
        <v>178</v>
      </c>
      <c r="B13" s="4"/>
      <c r="C13" s="4"/>
      <c r="D13" s="96"/>
      <c r="E13" s="96"/>
      <c r="F13" s="96">
        <f>C13+D13-E13</f>
        <v>0</v>
      </c>
      <c r="G13" s="96"/>
    </row>
    <row r="14" spans="1:7" ht="12.75">
      <c r="A14" s="271" t="s">
        <v>179</v>
      </c>
      <c r="B14" s="4" t="s">
        <v>159</v>
      </c>
      <c r="C14" s="4"/>
      <c r="D14" s="97"/>
      <c r="E14" s="97"/>
      <c r="F14" s="96">
        <f aca="true" t="shared" si="0" ref="F14:F23">C14+D14-E14</f>
        <v>0</v>
      </c>
      <c r="G14" s="97"/>
    </row>
    <row r="15" spans="1:7" ht="12.75">
      <c r="A15" s="271"/>
      <c r="B15" s="4" t="s">
        <v>160</v>
      </c>
      <c r="C15" s="4"/>
      <c r="D15" s="96"/>
      <c r="E15" s="96"/>
      <c r="F15" s="96">
        <f t="shared" si="0"/>
        <v>0</v>
      </c>
      <c r="G15" s="96"/>
    </row>
    <row r="16" spans="1:7" ht="12.75">
      <c r="A16" s="271"/>
      <c r="B16" s="4" t="s">
        <v>161</v>
      </c>
      <c r="C16" s="4"/>
      <c r="D16" s="96"/>
      <c r="E16" s="96"/>
      <c r="F16" s="96">
        <f t="shared" si="0"/>
        <v>0</v>
      </c>
      <c r="G16" s="96"/>
    </row>
    <row r="17" spans="1:7" ht="12.75">
      <c r="A17" s="271"/>
      <c r="B17" s="4" t="s">
        <v>162</v>
      </c>
      <c r="C17" s="4"/>
      <c r="D17" s="96"/>
      <c r="E17" s="96"/>
      <c r="F17" s="96">
        <f t="shared" si="0"/>
        <v>0</v>
      </c>
      <c r="G17" s="96"/>
    </row>
    <row r="18" spans="1:7" ht="12.75">
      <c r="A18" s="4" t="s">
        <v>180</v>
      </c>
      <c r="B18" s="4"/>
      <c r="C18" s="4"/>
      <c r="D18" s="96"/>
      <c r="E18" s="96"/>
      <c r="F18" s="96">
        <f t="shared" si="0"/>
        <v>0</v>
      </c>
      <c r="G18" s="96"/>
    </row>
    <row r="19" spans="1:7" ht="12.75">
      <c r="A19" s="271" t="s">
        <v>181</v>
      </c>
      <c r="B19" s="4" t="s">
        <v>163</v>
      </c>
      <c r="C19" s="4"/>
      <c r="D19" s="96"/>
      <c r="E19" s="96"/>
      <c r="F19" s="96">
        <f t="shared" si="0"/>
        <v>0</v>
      </c>
      <c r="G19" s="96"/>
    </row>
    <row r="20" spans="1:7" ht="12.75">
      <c r="A20" s="271"/>
      <c r="B20" s="4" t="s">
        <v>164</v>
      </c>
      <c r="C20" s="4"/>
      <c r="D20" s="96"/>
      <c r="E20" s="96"/>
      <c r="F20" s="96">
        <f t="shared" si="0"/>
        <v>0</v>
      </c>
      <c r="G20" s="97"/>
    </row>
    <row r="21" spans="1:7" ht="12.75">
      <c r="A21" s="271"/>
      <c r="B21" s="4" t="s">
        <v>165</v>
      </c>
      <c r="C21" s="4"/>
      <c r="D21" s="96"/>
      <c r="E21" s="96"/>
      <c r="F21" s="96">
        <f t="shared" si="0"/>
        <v>0</v>
      </c>
      <c r="G21" s="96"/>
    </row>
    <row r="22" spans="1:7" ht="12.75">
      <c r="A22" s="271"/>
      <c r="B22" s="4" t="s">
        <v>162</v>
      </c>
      <c r="C22" s="4"/>
      <c r="D22" s="96"/>
      <c r="E22" s="96"/>
      <c r="F22" s="96">
        <f t="shared" si="0"/>
        <v>0</v>
      </c>
      <c r="G22" s="96"/>
    </row>
    <row r="23" spans="1:7" ht="12.75">
      <c r="A23" s="4" t="s">
        <v>166</v>
      </c>
      <c r="B23" s="4"/>
      <c r="C23" s="4"/>
      <c r="D23" s="96"/>
      <c r="E23" s="96"/>
      <c r="F23" s="96">
        <f t="shared" si="0"/>
        <v>0</v>
      </c>
      <c r="G23" s="97"/>
    </row>
    <row r="24" spans="1:3" ht="12.75">
      <c r="A24" s="74"/>
      <c r="B24" s="78"/>
      <c r="C24" s="76"/>
    </row>
    <row r="25" spans="1:3" ht="12.75">
      <c r="A25" s="74"/>
      <c r="B25" s="75"/>
      <c r="C25" s="76"/>
    </row>
    <row r="26" spans="1:7" ht="12.75">
      <c r="A26" s="68" t="s">
        <v>155</v>
      </c>
      <c r="B26" s="4"/>
      <c r="C26" s="4"/>
      <c r="D26" s="5"/>
      <c r="E26" s="5"/>
      <c r="F26" s="5"/>
      <c r="G26" s="5"/>
    </row>
    <row r="27" spans="1:7" ht="12.75">
      <c r="A27" s="4" t="s">
        <v>156</v>
      </c>
      <c r="B27" s="4"/>
      <c r="C27" s="4"/>
      <c r="D27" s="96"/>
      <c r="E27" s="96"/>
      <c r="F27" s="96">
        <f>C27+D27-E27</f>
        <v>0</v>
      </c>
      <c r="G27" s="96"/>
    </row>
    <row r="28" spans="1:7" ht="12.75">
      <c r="A28" s="4" t="s">
        <v>157</v>
      </c>
      <c r="B28" s="4"/>
      <c r="C28" s="4"/>
      <c r="D28" s="96"/>
      <c r="E28" s="96"/>
      <c r="F28" s="96">
        <f>C28+D28-E28</f>
        <v>0</v>
      </c>
      <c r="G28" s="96"/>
    </row>
    <row r="32" spans="1:3" ht="12.75">
      <c r="A32" t="s">
        <v>182</v>
      </c>
      <c r="C32" t="s">
        <v>184</v>
      </c>
    </row>
    <row r="33" ht="12.75">
      <c r="A33" t="s">
        <v>189</v>
      </c>
    </row>
    <row r="35" spans="1:3" ht="12.75">
      <c r="A35" t="s">
        <v>188</v>
      </c>
      <c r="C35" t="s">
        <v>184</v>
      </c>
    </row>
    <row r="37" spans="1:2" ht="12.75">
      <c r="A37" s="64"/>
      <c r="B37" s="64"/>
    </row>
    <row r="38" spans="1:3" ht="12.75">
      <c r="A38" s="65" t="s">
        <v>185</v>
      </c>
      <c r="B38" t="s">
        <v>187</v>
      </c>
      <c r="C38" t="s">
        <v>184</v>
      </c>
    </row>
    <row r="39" ht="12.75">
      <c r="A39" s="64"/>
    </row>
    <row r="40" ht="12.75">
      <c r="A40" s="64"/>
    </row>
    <row r="41" spans="1:3" ht="12.75">
      <c r="A41" s="65" t="s">
        <v>186</v>
      </c>
      <c r="B41" t="s">
        <v>187</v>
      </c>
      <c r="C41" t="s">
        <v>184</v>
      </c>
    </row>
  </sheetData>
  <sheetProtection/>
  <mergeCells count="4">
    <mergeCell ref="A12:C12"/>
    <mergeCell ref="A14:A17"/>
    <mergeCell ref="A19:A22"/>
    <mergeCell ref="D5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8" width="11.00390625" style="0" customWidth="1"/>
    <col min="9" max="9" width="6.140625" style="0" customWidth="1"/>
    <col min="10" max="10" width="7.57421875" style="0" customWidth="1"/>
    <col min="11" max="11" width="15.7109375" style="0" customWidth="1"/>
    <col min="12" max="12" width="4.7109375" style="0" customWidth="1"/>
  </cols>
  <sheetData>
    <row r="1" ht="12.75">
      <c r="A1" t="s">
        <v>167</v>
      </c>
    </row>
    <row r="3" spans="1:7" ht="15.75">
      <c r="A3" s="1" t="s">
        <v>198</v>
      </c>
      <c r="G3" s="3" t="s">
        <v>7</v>
      </c>
    </row>
    <row r="5" ht="12.75">
      <c r="A5" s="2" t="s">
        <v>0</v>
      </c>
    </row>
    <row r="6" ht="12.75">
      <c r="A6" s="2"/>
    </row>
    <row r="7" spans="1:12" s="8" customFormat="1" ht="11.25">
      <c r="A7" s="267" t="s">
        <v>13</v>
      </c>
      <c r="B7" s="267" t="s">
        <v>14</v>
      </c>
      <c r="C7" s="267" t="s">
        <v>15</v>
      </c>
      <c r="D7" s="267" t="s">
        <v>16</v>
      </c>
      <c r="E7" s="267" t="s">
        <v>17</v>
      </c>
      <c r="F7" s="267"/>
      <c r="G7" s="267"/>
      <c r="H7" s="267"/>
      <c r="I7" s="267" t="s">
        <v>23</v>
      </c>
      <c r="J7" s="267" t="s">
        <v>120</v>
      </c>
      <c r="K7" s="267" t="s">
        <v>22</v>
      </c>
      <c r="L7" s="275" t="s">
        <v>24</v>
      </c>
    </row>
    <row r="8" spans="1:12" s="8" customFormat="1" ht="22.5">
      <c r="A8" s="267"/>
      <c r="B8" s="267"/>
      <c r="C8" s="267"/>
      <c r="D8" s="267"/>
      <c r="E8" s="12" t="s">
        <v>18</v>
      </c>
      <c r="F8" s="12" t="s">
        <v>19</v>
      </c>
      <c r="G8" s="12" t="s">
        <v>20</v>
      </c>
      <c r="H8" s="12" t="s">
        <v>21</v>
      </c>
      <c r="I8" s="267"/>
      <c r="J8" s="267"/>
      <c r="K8" s="267"/>
      <c r="L8" s="275"/>
    </row>
    <row r="9" spans="1:12" ht="12.75">
      <c r="A9" s="6"/>
      <c r="B9" s="6"/>
      <c r="C9" s="5"/>
      <c r="D9" s="5"/>
      <c r="E9" s="5"/>
      <c r="F9" s="5"/>
      <c r="G9" s="5"/>
      <c r="H9" s="5"/>
      <c r="I9" s="6"/>
      <c r="J9" s="10"/>
      <c r="K9" s="6"/>
      <c r="L9" s="10"/>
    </row>
    <row r="10" spans="1:12" ht="12.75">
      <c r="A10" s="6"/>
      <c r="B10" s="6"/>
      <c r="C10" s="5"/>
      <c r="D10" s="5"/>
      <c r="E10" s="5"/>
      <c r="F10" s="5"/>
      <c r="G10" s="5"/>
      <c r="H10" s="5"/>
      <c r="I10" s="6"/>
      <c r="J10" s="10"/>
      <c r="K10" s="6"/>
      <c r="L10" s="10"/>
    </row>
    <row r="11" spans="1:12" ht="12.75">
      <c r="A11" s="6"/>
      <c r="B11" s="6"/>
      <c r="C11" s="5"/>
      <c r="D11" s="5"/>
      <c r="E11" s="5"/>
      <c r="F11" s="5"/>
      <c r="G11" s="5"/>
      <c r="H11" s="5"/>
      <c r="I11" s="6"/>
      <c r="J11" s="10"/>
      <c r="K11" s="6"/>
      <c r="L11" s="10"/>
    </row>
    <row r="12" spans="1:12" ht="12.75">
      <c r="A12" s="6"/>
      <c r="B12" s="6"/>
      <c r="C12" s="5"/>
      <c r="D12" s="5"/>
      <c r="E12" s="5"/>
      <c r="F12" s="5"/>
      <c r="G12" s="5"/>
      <c r="H12" s="5"/>
      <c r="I12" s="6"/>
      <c r="J12" s="10"/>
      <c r="K12" s="6"/>
      <c r="L12" s="10"/>
    </row>
    <row r="13" spans="1:12" ht="12.75">
      <c r="A13" s="6"/>
      <c r="B13" s="6"/>
      <c r="C13" s="5"/>
      <c r="D13" s="5"/>
      <c r="E13" s="5"/>
      <c r="F13" s="5"/>
      <c r="G13" s="5"/>
      <c r="H13" s="5"/>
      <c r="I13" s="6"/>
      <c r="J13" s="10"/>
      <c r="K13" s="6"/>
      <c r="L13" s="10"/>
    </row>
    <row r="14" spans="1:12" ht="12.75">
      <c r="A14" s="6"/>
      <c r="B14" s="6"/>
      <c r="C14" s="5"/>
      <c r="D14" s="5"/>
      <c r="E14" s="5"/>
      <c r="F14" s="5"/>
      <c r="G14" s="5"/>
      <c r="H14" s="5"/>
      <c r="I14" s="6"/>
      <c r="J14" s="10"/>
      <c r="K14" s="6"/>
      <c r="L14" s="10"/>
    </row>
    <row r="15" spans="1:12" ht="12.75">
      <c r="A15" s="6"/>
      <c r="B15" s="6"/>
      <c r="C15" s="5"/>
      <c r="D15" s="5"/>
      <c r="E15" s="5"/>
      <c r="F15" s="5"/>
      <c r="G15" s="5"/>
      <c r="H15" s="5"/>
      <c r="I15" s="6"/>
      <c r="J15" s="10"/>
      <c r="K15" s="6"/>
      <c r="L15" s="10"/>
    </row>
    <row r="16" spans="1:12" ht="12.75">
      <c r="A16" s="6"/>
      <c r="B16" s="6"/>
      <c r="C16" s="5"/>
      <c r="D16" s="5"/>
      <c r="E16" s="5"/>
      <c r="F16" s="5"/>
      <c r="G16" s="5"/>
      <c r="H16" s="5"/>
      <c r="I16" s="6"/>
      <c r="J16" s="10"/>
      <c r="K16" s="6"/>
      <c r="L16" s="10"/>
    </row>
    <row r="17" spans="1:12" ht="12.75">
      <c r="A17" s="6"/>
      <c r="B17" s="6"/>
      <c r="C17" s="5"/>
      <c r="D17" s="5"/>
      <c r="E17" s="5"/>
      <c r="F17" s="5"/>
      <c r="G17" s="5"/>
      <c r="H17" s="5"/>
      <c r="I17" s="6"/>
      <c r="J17" s="10"/>
      <c r="K17" s="6"/>
      <c r="L17" s="10"/>
    </row>
    <row r="18" spans="1:12" ht="12.75">
      <c r="A18" s="6"/>
      <c r="B18" s="6"/>
      <c r="C18" s="5"/>
      <c r="D18" s="5"/>
      <c r="E18" s="5"/>
      <c r="F18" s="5"/>
      <c r="G18" s="5"/>
      <c r="H18" s="5"/>
      <c r="I18" s="6"/>
      <c r="J18" s="10"/>
      <c r="K18" s="6"/>
      <c r="L18" s="10"/>
    </row>
    <row r="19" spans="1:12" ht="12.75">
      <c r="A19" s="6"/>
      <c r="B19" s="6"/>
      <c r="C19" s="5"/>
      <c r="D19" s="5"/>
      <c r="E19" s="5"/>
      <c r="F19" s="5"/>
      <c r="G19" s="5"/>
      <c r="H19" s="5"/>
      <c r="I19" s="6"/>
      <c r="J19" s="10"/>
      <c r="K19" s="6"/>
      <c r="L19" s="10"/>
    </row>
    <row r="20" spans="1:12" ht="12.75">
      <c r="A20" s="6"/>
      <c r="B20" s="6"/>
      <c r="C20" s="5"/>
      <c r="D20" s="5"/>
      <c r="E20" s="5"/>
      <c r="F20" s="5"/>
      <c r="G20" s="5"/>
      <c r="H20" s="5"/>
      <c r="I20" s="6"/>
      <c r="J20" s="10"/>
      <c r="K20" s="6"/>
      <c r="L20" s="10"/>
    </row>
    <row r="21" spans="1:12" ht="12.75">
      <c r="A21" s="6"/>
      <c r="B21" s="6"/>
      <c r="C21" s="5"/>
      <c r="D21" s="5"/>
      <c r="E21" s="5"/>
      <c r="F21" s="5"/>
      <c r="G21" s="5"/>
      <c r="H21" s="5"/>
      <c r="I21" s="6"/>
      <c r="J21" s="10"/>
      <c r="K21" s="6"/>
      <c r="L21" s="10"/>
    </row>
    <row r="22" spans="1:12" ht="12.75">
      <c r="A22" s="6"/>
      <c r="B22" s="6"/>
      <c r="C22" s="5"/>
      <c r="D22" s="5"/>
      <c r="E22" s="5"/>
      <c r="F22" s="5"/>
      <c r="G22" s="5"/>
      <c r="H22" s="5"/>
      <c r="I22" s="6"/>
      <c r="J22" s="10"/>
      <c r="K22" s="6"/>
      <c r="L22" s="10"/>
    </row>
    <row r="23" spans="1:12" ht="12.75">
      <c r="A23" s="6"/>
      <c r="B23" s="6"/>
      <c r="C23" s="5"/>
      <c r="D23" s="5"/>
      <c r="E23" s="5"/>
      <c r="F23" s="5"/>
      <c r="G23" s="5"/>
      <c r="H23" s="5"/>
      <c r="I23" s="6"/>
      <c r="J23" s="10"/>
      <c r="K23" s="6"/>
      <c r="L23" s="10"/>
    </row>
    <row r="24" spans="1:12" ht="12.75">
      <c r="A24" s="6"/>
      <c r="B24" s="6"/>
      <c r="C24" s="5"/>
      <c r="D24" s="5"/>
      <c r="E24" s="5"/>
      <c r="F24" s="5"/>
      <c r="G24" s="5"/>
      <c r="H24" s="5"/>
      <c r="I24" s="6"/>
      <c r="J24" s="10"/>
      <c r="K24" s="6"/>
      <c r="L24" s="10"/>
    </row>
    <row r="25" spans="1:12" ht="12.75">
      <c r="A25" s="6"/>
      <c r="B25" s="6"/>
      <c r="C25" s="5"/>
      <c r="D25" s="5"/>
      <c r="E25" s="5"/>
      <c r="F25" s="5"/>
      <c r="G25" s="5"/>
      <c r="H25" s="5"/>
      <c r="I25" s="6"/>
      <c r="J25" s="10"/>
      <c r="K25" s="6"/>
      <c r="L25" s="10"/>
    </row>
    <row r="26" spans="1:12" ht="12.75">
      <c r="A26" s="4"/>
      <c r="B26" s="4"/>
      <c r="C26" s="5"/>
      <c r="D26" s="5"/>
      <c r="E26" s="5"/>
      <c r="F26" s="5"/>
      <c r="G26" s="5"/>
      <c r="H26" s="5"/>
      <c r="I26" s="6"/>
      <c r="J26" s="10"/>
      <c r="K26" s="6"/>
      <c r="L26" s="10"/>
    </row>
    <row r="28" ht="12.75">
      <c r="A28" t="s">
        <v>183</v>
      </c>
    </row>
    <row r="30" ht="12.75">
      <c r="A30" t="s">
        <v>25</v>
      </c>
    </row>
    <row r="31" ht="12.75">
      <c r="A31" s="11" t="s">
        <v>26</v>
      </c>
    </row>
    <row r="33" ht="12.75">
      <c r="A33" t="s">
        <v>8</v>
      </c>
    </row>
    <row r="35" spans="1:5" ht="12.75">
      <c r="A35" t="s">
        <v>147</v>
      </c>
      <c r="E35" t="s">
        <v>30</v>
      </c>
    </row>
    <row r="37" ht="12.75">
      <c r="C37" s="9"/>
    </row>
    <row r="38" ht="12.75">
      <c r="C38" s="7"/>
    </row>
  </sheetData>
  <sheetProtection/>
  <mergeCells count="9">
    <mergeCell ref="L7:L8"/>
    <mergeCell ref="B7:B8"/>
    <mergeCell ref="A7:A8"/>
    <mergeCell ref="J7:J8"/>
    <mergeCell ref="K7:K8"/>
    <mergeCell ref="I7:I8"/>
    <mergeCell ref="E7:H7"/>
    <mergeCell ref="D7:D8"/>
    <mergeCell ref="C7:C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Radějová</dc:creator>
  <cp:keywords/>
  <dc:description/>
  <cp:lastModifiedBy>Dana Novotná</cp:lastModifiedBy>
  <cp:lastPrinted>2022-10-26T10:45:47Z</cp:lastPrinted>
  <dcterms:created xsi:type="dcterms:W3CDTF">2008-04-24T07:00:00Z</dcterms:created>
  <dcterms:modified xsi:type="dcterms:W3CDTF">2023-12-18T11:20:47Z</dcterms:modified>
  <cp:category/>
  <cp:version/>
  <cp:contentType/>
  <cp:contentStatus/>
</cp:coreProperties>
</file>